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720"/>
  </bookViews>
  <sheets>
    <sheet name="Sheet1 (2)" sheetId="4" r:id="rId1"/>
    <sheet name="Sheet2" sheetId="5" state="hidden" r:id="rId2"/>
    <sheet name="Sheet1" sheetId="1" state="hidden" r:id="rId3"/>
  </sheets>
  <externalReferences>
    <externalReference r:id="rId4"/>
  </externalReference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(2)'!$A$1:$AA$210</definedName>
  </definedNames>
  <calcPr calcId="144525"/>
</workbook>
</file>

<file path=xl/calcChain.xml><?xml version="1.0" encoding="utf-8"?>
<calcChain xmlns="http://schemas.openxmlformats.org/spreadsheetml/2006/main">
  <c r="D210" i="4" l="1"/>
  <c r="D207" i="4" l="1" a="1"/>
  <c r="D207" i="4" s="1"/>
  <c r="D206" i="4" a="1"/>
  <c r="D206" i="4" s="1"/>
  <c r="D200" i="4" a="1"/>
  <c r="D200" i="4" s="1"/>
  <c r="D199" i="4" a="1"/>
  <c r="D199" i="4" s="1"/>
  <c r="D198" i="4" a="1"/>
  <c r="D198" i="4" s="1"/>
  <c r="D205" i="4" a="1"/>
  <c r="D205" i="4" s="1"/>
  <c r="D189" i="4" a="1"/>
  <c r="D189" i="4" s="1"/>
  <c r="D196" i="4" a="1"/>
  <c r="D196" i="4" s="1"/>
  <c r="D185" i="4" a="1"/>
  <c r="D185" i="4" s="1"/>
  <c r="D193" i="4" a="1"/>
  <c r="D193" i="4" s="1"/>
  <c r="D192" i="4" a="1"/>
  <c r="D192" i="4" s="1"/>
  <c r="D190" i="4" a="1"/>
  <c r="D190" i="4" s="1"/>
  <c r="D149" i="4" a="1"/>
  <c r="D149" i="4" s="1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G210" i="4" l="1"/>
  <c r="J210" i="4"/>
  <c r="F210" i="1" l="1"/>
  <c r="E210" i="1"/>
  <c r="D210" i="1"/>
</calcChain>
</file>

<file path=xl/sharedStrings.xml><?xml version="1.0" encoding="utf-8"?>
<sst xmlns="http://schemas.openxmlformats.org/spreadsheetml/2006/main" count="1065" uniqueCount="312">
  <si>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</si>
  <si>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</si>
  <si>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</si>
  <si>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</si>
  <si>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</si>
  <si>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</si>
  <si>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</si>
  <si>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</si>
  <si>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</si>
  <si>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</si>
  <si>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</si>
  <si>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</si>
  <si>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</si>
  <si>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</si>
  <si>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</si>
  <si>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</si>
  <si>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</si>
  <si>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</si>
  <si>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</si>
  <si>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</si>
  <si>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</si>
  <si>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</si>
  <si>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</si>
  <si>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</si>
  <si>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</si>
  <si>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</si>
  <si>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</si>
  <si>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</si>
  <si>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</si>
  <si>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</si>
  <si>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</si>
  <si>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</si>
  <si>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</si>
  <si>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</si>
  <si>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</si>
  <si>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</si>
  <si>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</si>
  <si>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</si>
  <si>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</si>
  <si>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</si>
  <si>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</si>
  <si>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</si>
  <si>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</si>
  <si>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</si>
  <si>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</si>
  <si>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</si>
  <si>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</si>
  <si>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</si>
  <si>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</si>
  <si>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</si>
  <si>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</si>
  <si>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</si>
  <si>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</si>
  <si>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</si>
  <si>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</si>
  <si>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</si>
  <si>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</si>
  <si>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</si>
  <si>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</si>
  <si>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</si>
  <si>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</si>
  <si>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</si>
  <si>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</si>
  <si>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</si>
  <si>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</si>
  <si>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</si>
  <si>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</si>
  <si>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</si>
  <si>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</si>
  <si>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</si>
  <si>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</si>
  <si>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</si>
  <si>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</si>
  <si>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</si>
  <si>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</si>
  <si>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</si>
  <si>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</si>
  <si>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</si>
  <si>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</si>
  <si>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</si>
  <si>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</si>
  <si>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</si>
  <si>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</si>
  <si>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</si>
  <si>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</si>
  <si>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</si>
  <si>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</si>
  <si>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</si>
  <si>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</si>
  <si>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</si>
  <si>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</si>
  <si>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</si>
  <si>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</si>
  <si>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</si>
  <si>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</si>
  <si>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</si>
  <si>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</si>
  <si>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</si>
  <si>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</si>
  <si>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</si>
  <si>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</si>
  <si>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</si>
  <si>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</si>
  <si>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</si>
  <si>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</si>
  <si>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</si>
  <si>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</si>
  <si>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</si>
  <si>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</si>
  <si>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</si>
  <si>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</si>
  <si>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</si>
  <si>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</si>
  <si>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</si>
  <si>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</si>
  <si>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</si>
  <si>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</si>
  <si>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</si>
  <si>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</si>
  <si>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</si>
  <si>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</si>
  <si>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</si>
  <si>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</si>
  <si>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</si>
  <si>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</si>
  <si>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</si>
  <si>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</si>
  <si>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</si>
  <si>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</si>
  <si>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</si>
  <si>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</si>
  <si>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</si>
  <si>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</si>
  <si>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</si>
  <si>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</si>
  <si>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</si>
  <si>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</si>
  <si>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</si>
  <si>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</si>
  <si>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</si>
  <si>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</si>
  <si>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</si>
  <si>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</si>
  <si>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</si>
  <si>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</si>
  <si>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</si>
  <si>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</si>
  <si>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</si>
  <si>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</si>
  <si>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</si>
  <si>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</si>
  <si>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</si>
  <si>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</si>
  <si>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</si>
  <si>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</si>
  <si>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</si>
  <si>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</si>
  <si>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</si>
  <si>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</si>
  <si>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</si>
  <si>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</si>
  <si>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</si>
  <si>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</si>
  <si>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</si>
  <si>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</si>
  <si>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</si>
  <si>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</si>
  <si>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</si>
  <si>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</si>
  <si>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</si>
  <si>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</si>
  <si>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</si>
  <si>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</si>
  <si>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</si>
  <si>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</si>
  <si>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</si>
  <si>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</si>
  <si>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</si>
  <si>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</si>
  <si>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</si>
  <si>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</si>
  <si>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</si>
  <si>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</si>
  <si>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</si>
  <si>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</si>
  <si>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</si>
  <si>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</si>
  <si>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</si>
  <si>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</si>
  <si>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</si>
  <si>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</si>
  <si>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</si>
  <si>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</si>
  <si>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</si>
  <si>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</si>
  <si>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</si>
  <si>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</si>
  <si>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</si>
  <si>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</si>
  <si>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</si>
  <si>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</si>
  <si>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</si>
  <si>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</si>
  <si>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</si>
  <si>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</si>
  <si>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</si>
  <si>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</si>
  <si>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</si>
  <si>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</si>
  <si>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</si>
  <si>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</si>
  <si>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</si>
  <si>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</si>
  <si>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</si>
  <si>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</si>
  <si>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</si>
  <si>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</si>
  <si>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</si>
  <si>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</si>
  <si>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</si>
  <si>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</si>
  <si>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</si>
  <si>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</si>
  <si>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</si>
  <si>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</si>
  <si>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</si>
  <si>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</si>
  <si>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</si>
  <si>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</si>
  <si>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</si>
  <si>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</si>
  <si>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</si>
  <si>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</si>
  <si>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</si>
  <si>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</si>
  <si>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</si>
  <si>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</si>
  <si>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</si>
  <si>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</si>
  <si>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</si>
  <si>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</si>
  <si>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</si>
  <si>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</si>
  <si>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</si>
  <si>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</si>
  <si>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</si>
  <si>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</si>
  <si>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</si>
  <si>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</si>
  <si>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</si>
  <si>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</si>
  <si>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</si>
  <si>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</si>
  <si>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</si>
  <si>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</si>
  <si>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</si>
  <si>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</si>
  <si>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</si>
  <si>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</si>
  <si>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</si>
  <si>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</si>
  <si>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</si>
  <si>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</si>
  <si>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</si>
  <si>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</si>
  <si>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</si>
  <si>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</si>
  <si>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</si>
  <si>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</si>
  <si>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</si>
  <si>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</si>
  <si>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</si>
  <si>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</si>
  <si>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</si>
  <si>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</si>
  <si>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</si>
  <si>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</si>
  <si>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</si>
  <si>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</si>
  <si>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</si>
  <si>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</si>
  <si>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</si>
  <si>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</si>
  <si>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</si>
  <si>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</si>
  <si>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</si>
  <si>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</si>
  <si>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</si>
  <si>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</si>
  <si>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</si>
  <si>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</si>
  <si>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</si>
  <si>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</si>
  <si>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</si>
  <si>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</si>
  <si>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</si>
  <si>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</si>
  <si>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</si>
  <si>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</si>
  <si>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</si>
  <si>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</si>
  <si>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</si>
  <si>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</si>
  <si>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</si>
  <si>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</si>
  <si>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</si>
  <si>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</si>
  <si>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</si>
  <si>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..</t>
  </si>
  <si>
    <t>.</t>
  </si>
  <si>
    <t>Report Month: October '2023</t>
  </si>
  <si>
    <t>Period: 1 month (Eg: 1st September'2023 to 30 September'2023)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</si>
</sst>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1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1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</cellStyleXfs>
  <cellXfs count="5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6" fontId="0" fillId="0" borderId="0" xfId="0" applyNumberFormat="1"/>
    <xf numFmtId="209" fontId="0" fillId="0" borderId="0" xfId="38370" applyFont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3" fontId="195" fillId="11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/>
    </xf>
    <xf numFmtId="49" fontId="19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3" fontId="197" fillId="115" borderId="57" xfId="0" applyNumberFormat="1" applyFont="1" applyFill="1" applyBorder="1" applyAlignment="1">
      <alignment horizontal="center" vertical="center"/>
    </xf>
    <xf numFmtId="3" fontId="198" fillId="115" borderId="57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Lenovo\Desktop\Feeder%20count%20sep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Export Worksheet!R100C3" advise="1">
            <x14:values>
              <value>
                <val>1040</val>
              </value>
            </x14:values>
          </x14:oleItem>
        </mc:Choice>
        <mc:Fallback>
          <oleItem name="!Export Worksheet!R100C3" advise="1"/>
        </mc:Fallback>
      </mc:AlternateContent>
      <mc:AlternateContent xmlns:mc="http://schemas.openxmlformats.org/markup-compatibility/2006">
        <mc:Choice Requires="x14">
          <x14:oleItem name="!Export Worksheet!R109C3" advise="1">
            <x14:values>
              <value>
                <val>9747</val>
              </value>
            </x14:values>
          </x14:oleItem>
        </mc:Choice>
        <mc:Fallback>
          <oleItem name="!Export Worksheet!R109C3" advise="1"/>
        </mc:Fallback>
      </mc:AlternateContent>
      <mc:AlternateContent xmlns:mc="http://schemas.openxmlformats.org/markup-compatibility/2006">
        <mc:Choice Requires="x14">
          <x14:oleItem name="!Export Worksheet!R112C3" advise="1">
            <x14:values>
              <value>
                <val>2983</val>
              </value>
            </x14:values>
          </x14:oleItem>
        </mc:Choice>
        <mc:Fallback>
          <oleItem name="!Export Worksheet!R112C3" advise="1"/>
        </mc:Fallback>
      </mc:AlternateContent>
      <mc:AlternateContent xmlns:mc="http://schemas.openxmlformats.org/markup-compatibility/2006">
        <mc:Choice Requires="x14">
          <x14:oleItem name="!Export Worksheet!R113C3" advise="1">
            <x14:values>
              <value>
                <val>7938</val>
              </value>
            </x14:values>
          </x14:oleItem>
        </mc:Choice>
        <mc:Fallback>
          <oleItem name="!Export Worksheet!R113C3" advise="1"/>
        </mc:Fallback>
      </mc:AlternateContent>
      <mc:AlternateContent xmlns:mc="http://schemas.openxmlformats.org/markup-compatibility/2006">
        <mc:Choice Requires="x14">
          <x14:oleItem name="!Export Worksheet!R118C3" advise="1">
            <x14:values>
              <value>
                <val>5630</val>
              </value>
            </x14:values>
          </x14:oleItem>
        </mc:Choice>
        <mc:Fallback>
          <oleItem name="!Export Worksheet!R118C3" advise="1"/>
        </mc:Fallback>
      </mc:AlternateContent>
      <mc:AlternateContent xmlns:mc="http://schemas.openxmlformats.org/markup-compatibility/2006">
        <mc:Choice Requires="x14">
          <x14:oleItem name="!Export Worksheet!R127C3" advise="1">
            <x14:values>
              <value>
                <val>1287</val>
              </value>
            </x14:values>
          </x14:oleItem>
        </mc:Choice>
        <mc:Fallback>
          <oleItem name="!Export Worksheet!R127C3" advise="1"/>
        </mc:Fallback>
      </mc:AlternateContent>
      <mc:AlternateContent xmlns:mc="http://schemas.openxmlformats.org/markup-compatibility/2006">
        <mc:Choice Requires="x14">
          <x14:oleItem name="!Export Worksheet!R128C3" advise="1">
            <x14:values>
              <value>
                <val>6304</val>
              </value>
            </x14:values>
          </x14:oleItem>
        </mc:Choice>
        <mc:Fallback>
          <oleItem name="!Export Worksheet!R128C3" advise="1"/>
        </mc:Fallback>
      </mc:AlternateContent>
      <mc:AlternateContent xmlns:mc="http://schemas.openxmlformats.org/markup-compatibility/2006">
        <mc:Choice Requires="x14">
          <x14:oleItem name="!Export Worksheet!R306C3" advise="1">
            <x14:values>
              <value>
                <val>492</val>
              </value>
            </x14:values>
          </x14:oleItem>
        </mc:Choice>
        <mc:Fallback>
          <oleItem name="!Export Worksheet!R306C3" advise="1"/>
        </mc:Fallback>
      </mc:AlternateContent>
      <mc:AlternateContent xmlns:mc="http://schemas.openxmlformats.org/markup-compatibility/2006">
        <mc:Choice Requires="x14">
          <x14:oleItem name="!Export Worksheet!R390C3" advise="1">
            <x14:values>
              <value>
                <val>6070</val>
              </value>
            </x14:values>
          </x14:oleItem>
        </mc:Choice>
        <mc:Fallback>
          <oleItem name="!Export Worksheet!R390C3" advise="1"/>
        </mc:Fallback>
      </mc:AlternateContent>
      <mc:AlternateContent xmlns:mc="http://schemas.openxmlformats.org/markup-compatibility/2006">
        <mc:Choice Requires="x14">
          <x14:oleItem name="!Export Worksheet!R392C3" advise="1">
            <x14:values>
              <value>
                <val>9326</val>
              </value>
            </x14:values>
          </x14:oleItem>
        </mc:Choice>
        <mc:Fallback>
          <oleItem name="!Export Worksheet!R392C3" advise="1"/>
        </mc:Fallback>
      </mc:AlternateContent>
      <mc:AlternateContent xmlns:mc="http://schemas.openxmlformats.org/markup-compatibility/2006">
        <mc:Choice Requires="x14">
          <x14:oleItem name="!Export Worksheet!R395C3" advise="1">
            <x14:values>
              <value>
                <val>9664</val>
              </value>
            </x14:values>
          </x14:oleItem>
        </mc:Choice>
        <mc:Fallback>
          <oleItem name="!Export Worksheet!R395C3" advise="1"/>
        </mc:Fallback>
      </mc:AlternateContent>
      <mc:AlternateContent xmlns:mc="http://schemas.openxmlformats.org/markup-compatibility/2006">
        <mc:Choice Requires="x14">
          <x14:oleItem name="!Export Worksheet!R87C3" advise="1">
            <x14:values>
              <value>
                <val>6281</val>
              </value>
            </x14:values>
          </x14:oleItem>
        </mc:Choice>
        <mc:Fallback>
          <oleItem name="!Export Worksheet!R87C3" advise="1"/>
        </mc:Fallback>
      </mc:AlternateContent>
      <mc:AlternateContent xmlns:mc="http://schemas.openxmlformats.org/markup-compatibility/2006">
        <mc:Choice Requires="x14">
          <x14:oleItem name="!Export Worksheet!R93C3" advise="1">
            <x14:values>
              <value>
                <val>3722</val>
              </value>
            </x14:values>
          </x14:oleItem>
        </mc:Choice>
        <mc:Fallback>
          <oleItem name="!Export Worksheet!R93C3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view="pageBreakPreview" topLeftCell="A4" zoomScale="90" zoomScaleNormal="100" zoomScaleSheetLayoutView="90" workbookViewId="0">
      <selection activeCell="AA15" sqref="AA15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0.5703125" customWidth="1"/>
    <col min="6" max="6" width="18.5703125" customWidth="1"/>
    <col min="7" max="7" width="11" hidden="1" customWidth="1"/>
    <col min="8" max="8" width="14.28515625" hidden="1" customWidth="1"/>
    <col min="9" max="9" width="12.140625" hidden="1" customWidth="1"/>
    <col min="10" max="10" width="13.140625" hidden="1" customWidth="1"/>
    <col min="11" max="11" width="11" hidden="1" customWidth="1"/>
    <col min="12" max="12" width="13.5703125" customWidth="1"/>
    <col min="14" max="14" width="8.7109375" customWidth="1"/>
  </cols>
  <sheetData>
    <row r="1" spans="1:12">
      <c r="A1" s="50" t="s">
        <v>0</v>
      </c>
      <c r="B1" s="50"/>
      <c r="C1" s="50"/>
      <c r="D1" s="50"/>
      <c r="E1" s="50"/>
      <c r="F1" s="50"/>
    </row>
    <row r="2" spans="1:12">
      <c r="A2" s="51" t="s">
        <v>1</v>
      </c>
      <c r="B2" s="51"/>
      <c r="C2" s="51"/>
      <c r="D2" s="51"/>
      <c r="E2" s="51"/>
      <c r="F2" s="51"/>
    </row>
    <row r="3" spans="1:12">
      <c r="A3" s="50" t="s">
        <v>2</v>
      </c>
      <c r="B3" s="50"/>
      <c r="C3" s="50"/>
      <c r="D3" s="50"/>
      <c r="E3" s="50"/>
      <c r="F3" s="50"/>
    </row>
    <row r="4" spans="1:12">
      <c r="A4" s="1" t="s">
        <v>3</v>
      </c>
      <c r="B4" s="1"/>
      <c r="C4" s="1" t="s">
        <v>4</v>
      </c>
      <c r="D4" s="38"/>
      <c r="E4" s="3"/>
      <c r="F4" s="4"/>
    </row>
    <row r="5" spans="1:12">
      <c r="A5" s="1" t="s">
        <v>5</v>
      </c>
      <c r="B5" s="1"/>
      <c r="C5" s="1" t="s">
        <v>6</v>
      </c>
      <c r="D5" s="38"/>
      <c r="E5" s="3"/>
      <c r="F5" s="4"/>
    </row>
    <row r="6" spans="1:12">
      <c r="A6" s="1" t="s">
        <v>7</v>
      </c>
      <c r="B6" s="1"/>
      <c r="C6" s="1">
        <v>21</v>
      </c>
      <c r="D6" s="38"/>
      <c r="E6" s="3"/>
      <c r="F6" s="4"/>
    </row>
    <row r="7" spans="1:12">
      <c r="A7" s="1" t="s">
        <v>8</v>
      </c>
      <c r="B7" s="1"/>
      <c r="C7" s="1">
        <v>199</v>
      </c>
      <c r="D7" s="38"/>
      <c r="E7" s="3"/>
      <c r="F7" s="4"/>
    </row>
    <row r="8" spans="1:12">
      <c r="A8" s="1" t="s">
        <v>310</v>
      </c>
      <c r="B8" s="1"/>
      <c r="C8" s="1"/>
      <c r="D8" s="38"/>
      <c r="E8" s="3"/>
      <c r="F8" s="4"/>
    </row>
    <row r="9" spans="1:12">
      <c r="A9" s="1" t="s">
        <v>311</v>
      </c>
      <c r="B9" s="1"/>
      <c r="C9" s="1"/>
      <c r="D9" s="38"/>
      <c r="E9" s="3"/>
      <c r="F9" s="4"/>
    </row>
    <row r="10" spans="1:12" ht="45">
      <c r="A10" s="5" t="s">
        <v>9</v>
      </c>
      <c r="B10" s="5" t="s">
        <v>10</v>
      </c>
      <c r="C10" s="5" t="s">
        <v>11</v>
      </c>
      <c r="D10" s="39" t="s">
        <v>12</v>
      </c>
      <c r="E10" s="6" t="s">
        <v>13</v>
      </c>
      <c r="F10" s="7" t="s">
        <v>14</v>
      </c>
    </row>
    <row r="11" spans="1:12" ht="15.75">
      <c r="A11" s="8">
        <v>1</v>
      </c>
      <c r="B11" s="27" t="s">
        <v>15</v>
      </c>
      <c r="C11" s="10" t="s">
        <v>16</v>
      </c>
      <c r="D11" s="37">
        <v>8094</v>
      </c>
      <c r="E11" s="26">
        <v>31</v>
      </c>
      <c r="F11" s="29">
        <v>123200</v>
      </c>
      <c r="G11" s="37">
        <v>189724.33333333299</v>
      </c>
      <c r="H11" s="26">
        <v>258858.83333333299</v>
      </c>
      <c r="I11" s="29">
        <v>327993.33333333302</v>
      </c>
      <c r="J11" s="37">
        <v>397127.83333333302</v>
      </c>
      <c r="K11" s="30">
        <f>F11/86400</f>
        <v>1.4259259259259258</v>
      </c>
      <c r="L11" s="49"/>
    </row>
    <row r="12" spans="1:12" ht="15.75">
      <c r="A12" s="8">
        <v>2</v>
      </c>
      <c r="B12" s="27" t="s">
        <v>15</v>
      </c>
      <c r="C12" s="10" t="s">
        <v>17</v>
      </c>
      <c r="D12" s="37">
        <v>4322</v>
      </c>
      <c r="E12" s="26">
        <v>29</v>
      </c>
      <c r="F12" s="29">
        <v>104100</v>
      </c>
      <c r="G12" s="37">
        <v>213134.66666666701</v>
      </c>
      <c r="H12" s="26">
        <v>291977.16666666698</v>
      </c>
      <c r="I12" s="29">
        <v>370819.66666666698</v>
      </c>
      <c r="J12" s="37">
        <v>449662.16666666698</v>
      </c>
      <c r="K12" s="30">
        <f t="shared" ref="K12:K75" si="0">F12/86400</f>
        <v>1.2048611111111112</v>
      </c>
      <c r="L12" s="49"/>
    </row>
    <row r="13" spans="1:12" ht="15.75" customHeight="1">
      <c r="A13" s="8">
        <v>3</v>
      </c>
      <c r="B13" s="28" t="s">
        <v>18</v>
      </c>
      <c r="C13" s="13" t="s">
        <v>19</v>
      </c>
      <c r="D13" s="37">
        <v>6822</v>
      </c>
      <c r="E13" s="26">
        <v>35</v>
      </c>
      <c r="F13" s="29">
        <v>88200.000000000015</v>
      </c>
      <c r="G13" s="37">
        <v>33886.333333333299</v>
      </c>
      <c r="H13" s="26">
        <v>44896.333333333299</v>
      </c>
      <c r="I13" s="29">
        <v>55906.333333333299</v>
      </c>
      <c r="J13" s="37">
        <v>66916.333333333299</v>
      </c>
      <c r="K13" s="30">
        <f t="shared" si="0"/>
        <v>1.0208333333333335</v>
      </c>
      <c r="L13" s="49"/>
    </row>
    <row r="14" spans="1:12" ht="15" customHeight="1">
      <c r="A14" s="8">
        <v>4</v>
      </c>
      <c r="B14" s="28" t="s">
        <v>18</v>
      </c>
      <c r="C14" s="13" t="s">
        <v>20</v>
      </c>
      <c r="D14" s="37">
        <v>1446</v>
      </c>
      <c r="E14" s="26">
        <v>11</v>
      </c>
      <c r="F14" s="29">
        <v>26580</v>
      </c>
      <c r="G14" s="37">
        <v>-938.66666666666697</v>
      </c>
      <c r="H14" s="26">
        <v>-1642.6666666666699</v>
      </c>
      <c r="I14" s="29">
        <v>-2346.6666666666702</v>
      </c>
      <c r="J14" s="37">
        <v>-3050.6666666666702</v>
      </c>
      <c r="K14" s="30">
        <f t="shared" si="0"/>
        <v>0.30763888888888891</v>
      </c>
    </row>
    <row r="15" spans="1:12" ht="18" customHeight="1">
      <c r="A15" s="8">
        <v>5</v>
      </c>
      <c r="B15" s="28" t="s">
        <v>18</v>
      </c>
      <c r="C15" s="13" t="s">
        <v>21</v>
      </c>
      <c r="D15" s="37">
        <v>3217</v>
      </c>
      <c r="E15" s="26">
        <v>30</v>
      </c>
      <c r="F15" s="29">
        <v>96840</v>
      </c>
      <c r="G15" s="37">
        <v>40608.666666666701</v>
      </c>
      <c r="H15" s="26">
        <v>55038.166666666701</v>
      </c>
      <c r="I15" s="29">
        <v>69467.666666666701</v>
      </c>
      <c r="J15" s="37">
        <v>83897.166666666701</v>
      </c>
      <c r="K15" s="30">
        <f t="shared" si="0"/>
        <v>1.1208333333333333</v>
      </c>
      <c r="L15" s="49"/>
    </row>
    <row r="16" spans="1:12" ht="18" customHeight="1">
      <c r="A16" s="8">
        <v>6</v>
      </c>
      <c r="B16" s="28" t="s">
        <v>18</v>
      </c>
      <c r="C16" s="13" t="s">
        <v>22</v>
      </c>
      <c r="D16" s="37">
        <v>3598</v>
      </c>
      <c r="E16" s="26">
        <v>27</v>
      </c>
      <c r="F16" s="29">
        <v>33600</v>
      </c>
      <c r="G16" s="37">
        <v>38045.666666666701</v>
      </c>
      <c r="H16" s="26">
        <v>51423.666666666701</v>
      </c>
      <c r="I16" s="29">
        <v>64801.666666666701</v>
      </c>
      <c r="J16" s="37">
        <v>78179.666666666701</v>
      </c>
      <c r="K16" s="30">
        <f t="shared" si="0"/>
        <v>0.3888888888888889</v>
      </c>
    </row>
    <row r="17" spans="1:14" ht="14.25" customHeight="1">
      <c r="A17" s="8">
        <v>7</v>
      </c>
      <c r="B17" s="28" t="s">
        <v>18</v>
      </c>
      <c r="C17" s="13" t="s">
        <v>23</v>
      </c>
      <c r="D17" s="37">
        <v>3204</v>
      </c>
      <c r="E17" s="26">
        <v>22</v>
      </c>
      <c r="F17" s="29">
        <v>25800</v>
      </c>
      <c r="G17" s="37">
        <v>61070.333333333299</v>
      </c>
      <c r="H17" s="26">
        <v>83166.833333333299</v>
      </c>
      <c r="I17" s="29">
        <v>105263.33333333299</v>
      </c>
      <c r="J17" s="37">
        <v>127359.83333333299</v>
      </c>
      <c r="K17" s="30">
        <f t="shared" si="0"/>
        <v>0.2986111111111111</v>
      </c>
    </row>
    <row r="18" spans="1:14" ht="18.75" customHeight="1">
      <c r="A18" s="8">
        <v>8</v>
      </c>
      <c r="B18" s="28" t="s">
        <v>18</v>
      </c>
      <c r="C18" s="13" t="s">
        <v>24</v>
      </c>
      <c r="D18" s="37">
        <v>6250</v>
      </c>
      <c r="E18" s="26">
        <v>32</v>
      </c>
      <c r="F18" s="29">
        <v>44399.999999999993</v>
      </c>
      <c r="G18" s="37">
        <v>85439.333333333299</v>
      </c>
      <c r="H18" s="26">
        <v>115911.83333333299</v>
      </c>
      <c r="I18" s="29">
        <v>146384.33333333299</v>
      </c>
      <c r="J18" s="37">
        <v>176856.83333333299</v>
      </c>
      <c r="K18" s="30">
        <f t="shared" si="0"/>
        <v>0.51388888888888884</v>
      </c>
    </row>
    <row r="19" spans="1:14" ht="15.75">
      <c r="A19" s="8">
        <v>9</v>
      </c>
      <c r="B19" s="25" t="s">
        <v>25</v>
      </c>
      <c r="C19" s="15" t="s">
        <v>26</v>
      </c>
      <c r="D19" s="37">
        <v>76</v>
      </c>
      <c r="E19" s="26">
        <v>21</v>
      </c>
      <c r="F19" s="29">
        <v>66480</v>
      </c>
      <c r="G19" s="37">
        <v>134119.66666666701</v>
      </c>
      <c r="H19" s="26">
        <v>184391.66666666701</v>
      </c>
      <c r="I19" s="29">
        <v>234663.66666666701</v>
      </c>
      <c r="J19" s="37">
        <v>284935.66666666698</v>
      </c>
      <c r="K19" s="30">
        <f t="shared" si="0"/>
        <v>0.76944444444444449</v>
      </c>
      <c r="L19" s="49"/>
    </row>
    <row r="20" spans="1:14" ht="15.75">
      <c r="A20" s="8">
        <v>10</v>
      </c>
      <c r="B20" s="25" t="s">
        <v>25</v>
      </c>
      <c r="C20" s="15" t="s">
        <v>27</v>
      </c>
      <c r="D20" s="37">
        <v>8653</v>
      </c>
      <c r="E20" s="26">
        <v>0</v>
      </c>
      <c r="F20" s="29">
        <v>0</v>
      </c>
      <c r="G20" s="37">
        <v>-5768.6666666666697</v>
      </c>
      <c r="H20" s="26">
        <v>-10095.166666666701</v>
      </c>
      <c r="I20" s="29">
        <v>-14421.666666666701</v>
      </c>
      <c r="J20" s="37">
        <v>-18748.166666666701</v>
      </c>
      <c r="K20" s="30">
        <f t="shared" si="0"/>
        <v>0</v>
      </c>
    </row>
    <row r="21" spans="1:14" ht="15.75">
      <c r="A21" s="8">
        <v>11</v>
      </c>
      <c r="B21" s="25" t="s">
        <v>25</v>
      </c>
      <c r="C21" s="15" t="s">
        <v>28</v>
      </c>
      <c r="D21" s="37">
        <v>9221</v>
      </c>
      <c r="E21" s="26">
        <v>33</v>
      </c>
      <c r="F21" s="29">
        <v>98940</v>
      </c>
      <c r="G21" s="37">
        <v>62682.333333333299</v>
      </c>
      <c r="H21" s="26">
        <v>83796.833333333299</v>
      </c>
      <c r="I21" s="29">
        <v>104911.33333333299</v>
      </c>
      <c r="J21" s="37">
        <v>126025.83333333299</v>
      </c>
      <c r="K21" s="30">
        <f t="shared" si="0"/>
        <v>1.1451388888888889</v>
      </c>
      <c r="L21" s="49"/>
    </row>
    <row r="22" spans="1:14" ht="15.75">
      <c r="A22" s="8">
        <v>12</v>
      </c>
      <c r="B22" s="25" t="s">
        <v>25</v>
      </c>
      <c r="C22" s="15" t="s">
        <v>29</v>
      </c>
      <c r="D22" s="37">
        <v>5864</v>
      </c>
      <c r="E22" s="26">
        <v>32</v>
      </c>
      <c r="F22" s="36">
        <v>109680</v>
      </c>
      <c r="G22" s="37">
        <v>111485.66666666701</v>
      </c>
      <c r="H22" s="26">
        <v>152073.16666666701</v>
      </c>
      <c r="I22" s="36">
        <v>192660.66666666701</v>
      </c>
      <c r="J22" s="37">
        <v>233248.16666666701</v>
      </c>
      <c r="K22" s="30">
        <f t="shared" si="0"/>
        <v>1.2694444444444444</v>
      </c>
      <c r="L22" s="49"/>
    </row>
    <row r="23" spans="1:14" ht="15.75">
      <c r="A23" s="8">
        <v>13</v>
      </c>
      <c r="B23" s="25" t="s">
        <v>25</v>
      </c>
      <c r="C23" s="15" t="s">
        <v>30</v>
      </c>
      <c r="D23" s="37">
        <v>673</v>
      </c>
      <c r="E23" s="32">
        <v>35</v>
      </c>
      <c r="F23" s="29">
        <v>44220.000000000007</v>
      </c>
      <c r="G23" s="37">
        <v>71282</v>
      </c>
      <c r="H23" s="32">
        <v>97855</v>
      </c>
      <c r="I23" s="29">
        <v>124428</v>
      </c>
      <c r="J23" s="37">
        <v>151001</v>
      </c>
      <c r="K23" s="30">
        <f t="shared" si="0"/>
        <v>0.51180555555555562</v>
      </c>
    </row>
    <row r="24" spans="1:14" ht="15.75">
      <c r="A24" s="8">
        <v>14</v>
      </c>
      <c r="B24" s="25" t="s">
        <v>25</v>
      </c>
      <c r="C24" s="15" t="s">
        <v>31</v>
      </c>
      <c r="D24" s="37">
        <v>4461</v>
      </c>
      <c r="E24" s="26">
        <v>26</v>
      </c>
      <c r="F24" s="29">
        <v>86940.000000000015</v>
      </c>
      <c r="G24" s="37">
        <v>70068</v>
      </c>
      <c r="H24" s="26">
        <v>95192</v>
      </c>
      <c r="I24" s="29">
        <v>120316</v>
      </c>
      <c r="J24" s="37">
        <v>145440</v>
      </c>
      <c r="K24" s="30">
        <f t="shared" si="0"/>
        <v>1.0062500000000001</v>
      </c>
      <c r="L24" s="49"/>
      <c r="N24" t="s">
        <v>223</v>
      </c>
    </row>
    <row r="25" spans="1:14" ht="15.75">
      <c r="A25" s="8">
        <v>15</v>
      </c>
      <c r="B25" s="25" t="s">
        <v>25</v>
      </c>
      <c r="C25" s="15" t="s">
        <v>32</v>
      </c>
      <c r="D25" s="37">
        <v>1</v>
      </c>
      <c r="E25" s="26">
        <v>29</v>
      </c>
      <c r="F25" s="29">
        <v>55920</v>
      </c>
      <c r="G25" s="37">
        <v>5922</v>
      </c>
      <c r="H25" s="26">
        <v>8141</v>
      </c>
      <c r="I25" s="29">
        <v>10360</v>
      </c>
      <c r="J25" s="37">
        <v>12579</v>
      </c>
      <c r="K25" s="30">
        <f t="shared" si="0"/>
        <v>0.64722222222222225</v>
      </c>
    </row>
    <row r="26" spans="1:14" ht="15.75">
      <c r="A26" s="8">
        <v>16</v>
      </c>
      <c r="B26" s="25" t="s">
        <v>25</v>
      </c>
      <c r="C26" s="15" t="s">
        <v>33</v>
      </c>
      <c r="D26" s="37">
        <v>8277</v>
      </c>
      <c r="E26" s="26">
        <v>31</v>
      </c>
      <c r="F26" s="36">
        <v>62880.000000000007</v>
      </c>
      <c r="G26" s="37">
        <v>129963.33333333299</v>
      </c>
      <c r="H26" s="26">
        <v>176817.33333333299</v>
      </c>
      <c r="I26" s="36">
        <v>223671.33333333299</v>
      </c>
      <c r="J26" s="37">
        <v>270525.33333333302</v>
      </c>
      <c r="K26" s="30">
        <f t="shared" si="0"/>
        <v>0.72777777777777786</v>
      </c>
      <c r="L26" s="49"/>
    </row>
    <row r="27" spans="1:14" ht="15.75">
      <c r="A27" s="8">
        <v>17</v>
      </c>
      <c r="B27" s="25" t="s">
        <v>25</v>
      </c>
      <c r="C27" s="15" t="s">
        <v>34</v>
      </c>
      <c r="D27" s="37">
        <v>4239</v>
      </c>
      <c r="E27" s="26">
        <v>34</v>
      </c>
      <c r="F27" s="29">
        <v>72120</v>
      </c>
      <c r="G27" s="37">
        <v>105025</v>
      </c>
      <c r="H27" s="26">
        <v>143227</v>
      </c>
      <c r="I27" s="29">
        <v>181429</v>
      </c>
      <c r="J27" s="37">
        <v>219631</v>
      </c>
      <c r="K27" s="30">
        <f t="shared" si="0"/>
        <v>0.83472222222222225</v>
      </c>
      <c r="L27" s="49"/>
    </row>
    <row r="28" spans="1:14" ht="15.75">
      <c r="A28" s="8">
        <v>18</v>
      </c>
      <c r="B28" s="25" t="s">
        <v>25</v>
      </c>
      <c r="C28" s="15" t="s">
        <v>35</v>
      </c>
      <c r="D28" s="37">
        <v>3813</v>
      </c>
      <c r="E28" s="26">
        <v>0</v>
      </c>
      <c r="F28" s="29">
        <v>0</v>
      </c>
      <c r="G28" s="37">
        <v>-2534.6666666666702</v>
      </c>
      <c r="H28" s="26">
        <v>-4435.6666666666697</v>
      </c>
      <c r="I28" s="29">
        <v>-6336.6666666666697</v>
      </c>
      <c r="J28" s="37">
        <v>-8237.6666666666697</v>
      </c>
      <c r="K28" s="30">
        <f t="shared" si="0"/>
        <v>0</v>
      </c>
    </row>
    <row r="29" spans="1:14" ht="15.75">
      <c r="A29" s="8">
        <v>19</v>
      </c>
      <c r="B29" s="25" t="s">
        <v>25</v>
      </c>
      <c r="C29" s="15" t="s">
        <v>36</v>
      </c>
      <c r="D29" s="37">
        <v>5443</v>
      </c>
      <c r="E29" s="26">
        <v>29</v>
      </c>
      <c r="F29" s="29">
        <v>37380</v>
      </c>
      <c r="G29" s="37">
        <v>69120</v>
      </c>
      <c r="H29" s="26">
        <v>93563.5</v>
      </c>
      <c r="I29" s="29">
        <v>118007</v>
      </c>
      <c r="J29" s="37">
        <v>142450.5</v>
      </c>
      <c r="K29" s="30">
        <f t="shared" si="0"/>
        <v>0.43263888888888891</v>
      </c>
    </row>
    <row r="30" spans="1:14" ht="15.75">
      <c r="A30" s="8">
        <v>20</v>
      </c>
      <c r="B30" s="25" t="s">
        <v>25</v>
      </c>
      <c r="C30" s="15" t="s">
        <v>37</v>
      </c>
      <c r="D30" s="37">
        <v>4005</v>
      </c>
      <c r="E30" s="26">
        <v>31</v>
      </c>
      <c r="F30" s="29">
        <v>176640</v>
      </c>
      <c r="G30" s="37">
        <v>63382.666666666701</v>
      </c>
      <c r="H30" s="26">
        <v>86132.666666666701</v>
      </c>
      <c r="I30" s="29">
        <v>108882.66666666701</v>
      </c>
      <c r="J30" s="37">
        <v>131632.66666666701</v>
      </c>
      <c r="K30" s="30">
        <f t="shared" si="0"/>
        <v>2.0444444444444443</v>
      </c>
      <c r="L30" s="49"/>
    </row>
    <row r="31" spans="1:14" ht="15.75">
      <c r="A31" s="8">
        <v>21</v>
      </c>
      <c r="B31" s="25" t="s">
        <v>25</v>
      </c>
      <c r="C31" s="15" t="s">
        <v>38</v>
      </c>
      <c r="D31" s="37">
        <v>7241</v>
      </c>
      <c r="E31" s="26">
        <v>29</v>
      </c>
      <c r="F31" s="29">
        <v>64080</v>
      </c>
      <c r="G31" s="37">
        <v>111181</v>
      </c>
      <c r="H31" s="26">
        <v>151060.5</v>
      </c>
      <c r="I31" s="29">
        <v>190940</v>
      </c>
      <c r="J31" s="37">
        <v>230819.5</v>
      </c>
      <c r="K31" s="30">
        <f t="shared" si="0"/>
        <v>0.7416666666666667</v>
      </c>
      <c r="L31" s="49"/>
    </row>
    <row r="32" spans="1:14" ht="15.75">
      <c r="A32" s="8">
        <v>22</v>
      </c>
      <c r="B32" s="25" t="s">
        <v>25</v>
      </c>
      <c r="C32" s="15" t="s">
        <v>39</v>
      </c>
      <c r="D32" s="37">
        <v>8584</v>
      </c>
      <c r="E32" s="26">
        <v>22</v>
      </c>
      <c r="F32" s="29">
        <v>68880</v>
      </c>
      <c r="G32" s="37">
        <v>73485</v>
      </c>
      <c r="H32" s="26">
        <v>99881.5</v>
      </c>
      <c r="I32" s="29">
        <v>126278</v>
      </c>
      <c r="J32" s="37">
        <v>152674.5</v>
      </c>
      <c r="K32" s="30">
        <f t="shared" si="0"/>
        <v>0.79722222222222228</v>
      </c>
      <c r="L32" s="49"/>
    </row>
    <row r="33" spans="1:12" ht="15.75">
      <c r="A33" s="8">
        <v>23</v>
      </c>
      <c r="B33" s="25" t="s">
        <v>25</v>
      </c>
      <c r="C33" s="15" t="s">
        <v>40</v>
      </c>
      <c r="D33" s="37">
        <v>2921</v>
      </c>
      <c r="E33" s="26">
        <v>19</v>
      </c>
      <c r="F33" s="29">
        <v>22320.000000000004</v>
      </c>
      <c r="G33" s="37">
        <v>132644.33333333299</v>
      </c>
      <c r="H33" s="26">
        <v>181779.83333333299</v>
      </c>
      <c r="I33" s="29">
        <v>230915.33333333299</v>
      </c>
      <c r="J33" s="37">
        <v>280050.83333333302</v>
      </c>
      <c r="K33" s="30">
        <f t="shared" si="0"/>
        <v>0.25833333333333336</v>
      </c>
    </row>
    <row r="34" spans="1:12" ht="15.75">
      <c r="A34" s="8">
        <v>24</v>
      </c>
      <c r="B34" s="25" t="s">
        <v>25</v>
      </c>
      <c r="C34" s="15" t="s">
        <v>20</v>
      </c>
      <c r="D34" s="37">
        <v>458</v>
      </c>
      <c r="E34" s="26">
        <v>14</v>
      </c>
      <c r="F34" s="29">
        <v>27000</v>
      </c>
      <c r="G34" s="37">
        <v>44486</v>
      </c>
      <c r="H34" s="26">
        <v>61165.5</v>
      </c>
      <c r="I34" s="29">
        <v>77845</v>
      </c>
      <c r="J34" s="37">
        <v>94524.5</v>
      </c>
      <c r="K34" s="30">
        <f t="shared" si="0"/>
        <v>0.3125</v>
      </c>
    </row>
    <row r="35" spans="1:12" ht="15.75">
      <c r="A35" s="8">
        <v>25</v>
      </c>
      <c r="B35" s="25" t="s">
        <v>25</v>
      </c>
      <c r="C35" s="15" t="s">
        <v>41</v>
      </c>
      <c r="D35" s="37">
        <v>5660</v>
      </c>
      <c r="E35" s="26">
        <v>32</v>
      </c>
      <c r="F35" s="29">
        <v>81300.000000000015</v>
      </c>
      <c r="G35" s="37">
        <v>77487</v>
      </c>
      <c r="H35" s="26">
        <v>105386.5</v>
      </c>
      <c r="I35" s="29">
        <v>133286</v>
      </c>
      <c r="J35" s="37">
        <v>161185.5</v>
      </c>
      <c r="K35" s="30">
        <f t="shared" si="0"/>
        <v>0.94097222222222243</v>
      </c>
      <c r="L35" s="49"/>
    </row>
    <row r="36" spans="1:12" ht="15.75">
      <c r="A36" s="8">
        <v>26</v>
      </c>
      <c r="B36" s="25" t="s">
        <v>25</v>
      </c>
      <c r="C36" s="15" t="s">
        <v>42</v>
      </c>
      <c r="D36" s="37">
        <v>4769</v>
      </c>
      <c r="E36" s="26">
        <v>0</v>
      </c>
      <c r="F36" s="29">
        <v>0</v>
      </c>
      <c r="G36" s="37">
        <v>-3264</v>
      </c>
      <c r="H36" s="26">
        <v>-5712</v>
      </c>
      <c r="I36" s="29">
        <v>-8160</v>
      </c>
      <c r="J36" s="37">
        <v>-10608</v>
      </c>
      <c r="K36" s="30">
        <f t="shared" si="0"/>
        <v>0</v>
      </c>
    </row>
    <row r="37" spans="1:12" ht="15.75">
      <c r="A37" s="8">
        <v>27</v>
      </c>
      <c r="B37" s="25" t="s">
        <v>25</v>
      </c>
      <c r="C37" s="15" t="s">
        <v>43</v>
      </c>
      <c r="D37" s="37">
        <v>6635</v>
      </c>
      <c r="E37" s="26">
        <v>25</v>
      </c>
      <c r="F37" s="29">
        <v>76260</v>
      </c>
      <c r="G37" s="37">
        <v>81340.666666666701</v>
      </c>
      <c r="H37" s="26">
        <v>110988.16666666701</v>
      </c>
      <c r="I37" s="29">
        <v>140635.66666666701</v>
      </c>
      <c r="J37" s="37">
        <v>170283.16666666701</v>
      </c>
      <c r="K37" s="30">
        <f t="shared" si="0"/>
        <v>0.88263888888888886</v>
      </c>
      <c r="L37" s="49"/>
    </row>
    <row r="38" spans="1:12" ht="15.75">
      <c r="A38" s="8">
        <v>28</v>
      </c>
      <c r="B38" s="25" t="s">
        <v>25</v>
      </c>
      <c r="C38" s="15" t="s">
        <v>44</v>
      </c>
      <c r="D38" s="37">
        <v>5946</v>
      </c>
      <c r="E38" s="26">
        <v>31</v>
      </c>
      <c r="F38" s="29">
        <v>71040</v>
      </c>
      <c r="G38" s="37">
        <v>74010</v>
      </c>
      <c r="H38" s="26">
        <v>100291</v>
      </c>
      <c r="I38" s="29">
        <v>126572</v>
      </c>
      <c r="J38" s="37">
        <v>152853</v>
      </c>
      <c r="K38" s="30">
        <f t="shared" si="0"/>
        <v>0.82222222222222219</v>
      </c>
    </row>
    <row r="39" spans="1:12" ht="15.75">
      <c r="A39" s="8">
        <v>29</v>
      </c>
      <c r="B39" s="25" t="s">
        <v>25</v>
      </c>
      <c r="C39" s="15" t="s">
        <v>45</v>
      </c>
      <c r="D39" s="37">
        <v>5946</v>
      </c>
      <c r="E39" s="26">
        <v>27</v>
      </c>
      <c r="F39" s="29">
        <v>59160</v>
      </c>
      <c r="G39" s="37">
        <v>106877</v>
      </c>
      <c r="H39" s="26">
        <v>144397</v>
      </c>
      <c r="I39" s="29">
        <v>181917</v>
      </c>
      <c r="J39" s="37">
        <v>219437</v>
      </c>
      <c r="K39" s="30">
        <f t="shared" si="0"/>
        <v>0.68472222222222223</v>
      </c>
      <c r="L39" s="49"/>
    </row>
    <row r="40" spans="1:12" ht="15.75">
      <c r="A40" s="8">
        <v>30</v>
      </c>
      <c r="B40" s="25" t="s">
        <v>25</v>
      </c>
      <c r="C40" s="15" t="s">
        <v>46</v>
      </c>
      <c r="D40" s="37">
        <v>21</v>
      </c>
      <c r="E40" s="26">
        <v>20</v>
      </c>
      <c r="F40" s="29">
        <v>32400</v>
      </c>
      <c r="G40" s="37">
        <v>63310.333333333299</v>
      </c>
      <c r="H40" s="26">
        <v>86874.833333333299</v>
      </c>
      <c r="I40" s="29">
        <v>110439.33333333299</v>
      </c>
      <c r="J40" s="37">
        <v>134003.83333333299</v>
      </c>
      <c r="K40" s="30">
        <f t="shared" si="0"/>
        <v>0.375</v>
      </c>
    </row>
    <row r="41" spans="1:12" ht="15.75">
      <c r="A41" s="8">
        <v>31</v>
      </c>
      <c r="B41" s="25" t="s">
        <v>25</v>
      </c>
      <c r="C41" s="15" t="s">
        <v>47</v>
      </c>
      <c r="D41" s="37">
        <v>6497</v>
      </c>
      <c r="E41" s="26">
        <v>29</v>
      </c>
      <c r="F41" s="29">
        <v>117240</v>
      </c>
      <c r="G41" s="37">
        <v>205869.33333333299</v>
      </c>
      <c r="H41" s="26">
        <v>281422.83333333302</v>
      </c>
      <c r="I41" s="29">
        <v>356976.33333333302</v>
      </c>
      <c r="J41" s="37">
        <v>432529.83333333302</v>
      </c>
      <c r="K41" s="30">
        <f t="shared" si="0"/>
        <v>1.3569444444444445</v>
      </c>
      <c r="L41" s="49"/>
    </row>
    <row r="42" spans="1:12" ht="15.75">
      <c r="A42" s="8">
        <v>32</v>
      </c>
      <c r="B42" s="25" t="s">
        <v>25</v>
      </c>
      <c r="C42" s="15" t="s">
        <v>48</v>
      </c>
      <c r="D42" s="37">
        <v>7618</v>
      </c>
      <c r="E42" s="26">
        <v>21</v>
      </c>
      <c r="F42" s="29">
        <v>50760</v>
      </c>
      <c r="G42" s="37">
        <v>52542</v>
      </c>
      <c r="H42" s="26">
        <v>70432</v>
      </c>
      <c r="I42" s="29">
        <v>88322</v>
      </c>
      <c r="J42" s="37">
        <v>106212</v>
      </c>
      <c r="K42" s="30">
        <f t="shared" si="0"/>
        <v>0.58750000000000002</v>
      </c>
      <c r="L42" s="49"/>
    </row>
    <row r="43" spans="1:12" ht="15.75">
      <c r="A43" s="8">
        <v>33</v>
      </c>
      <c r="B43" s="25" t="s">
        <v>25</v>
      </c>
      <c r="C43" s="15" t="s">
        <v>49</v>
      </c>
      <c r="D43" s="37">
        <v>4238</v>
      </c>
      <c r="E43" s="26">
        <v>24</v>
      </c>
      <c r="F43" s="29">
        <v>45600</v>
      </c>
      <c r="G43" s="37">
        <v>-3026</v>
      </c>
      <c r="H43" s="26">
        <v>-5295.5</v>
      </c>
      <c r="I43" s="29">
        <v>-7565</v>
      </c>
      <c r="J43" s="37">
        <v>-9834.5</v>
      </c>
      <c r="K43" s="30">
        <f t="shared" si="0"/>
        <v>0.52777777777777779</v>
      </c>
    </row>
    <row r="44" spans="1:12" ht="15.75">
      <c r="A44" s="8">
        <v>34</v>
      </c>
      <c r="B44" s="25" t="s">
        <v>50</v>
      </c>
      <c r="C44" s="15" t="s">
        <v>51</v>
      </c>
      <c r="D44" s="37">
        <v>2719</v>
      </c>
      <c r="E44" s="26">
        <v>34</v>
      </c>
      <c r="F44" s="29">
        <v>111300</v>
      </c>
      <c r="G44" s="37">
        <v>162260</v>
      </c>
      <c r="H44" s="26">
        <v>222447</v>
      </c>
      <c r="I44" s="29">
        <v>282634</v>
      </c>
      <c r="J44" s="37">
        <v>342821</v>
      </c>
      <c r="K44" s="30">
        <f t="shared" si="0"/>
        <v>1.2881944444444444</v>
      </c>
      <c r="L44" s="49"/>
    </row>
    <row r="45" spans="1:12" ht="15.75">
      <c r="A45" s="8">
        <v>35</v>
      </c>
      <c r="B45" s="25" t="s">
        <v>50</v>
      </c>
      <c r="C45" s="15" t="s">
        <v>52</v>
      </c>
      <c r="D45" s="37">
        <v>2955</v>
      </c>
      <c r="E45" s="26">
        <v>27</v>
      </c>
      <c r="F45" s="29">
        <v>92640.000000000015</v>
      </c>
      <c r="G45" s="37">
        <v>223239.66666666701</v>
      </c>
      <c r="H45" s="26">
        <v>306212.16666666698</v>
      </c>
      <c r="I45" s="29">
        <v>389184.66666666698</v>
      </c>
      <c r="J45" s="37">
        <v>472157.16666666698</v>
      </c>
      <c r="K45" s="30">
        <f t="shared" si="0"/>
        <v>1.0722222222222224</v>
      </c>
      <c r="L45" s="49"/>
    </row>
    <row r="46" spans="1:12" ht="15.75">
      <c r="A46" s="8">
        <v>36</v>
      </c>
      <c r="B46" s="25" t="s">
        <v>50</v>
      </c>
      <c r="C46" s="15" t="s">
        <v>53</v>
      </c>
      <c r="D46" s="37">
        <v>2018</v>
      </c>
      <c r="E46" s="26">
        <v>24</v>
      </c>
      <c r="F46" s="29">
        <v>57180</v>
      </c>
      <c r="G46" s="37">
        <v>82026</v>
      </c>
      <c r="H46" s="26">
        <v>112277</v>
      </c>
      <c r="I46" s="29">
        <v>142528</v>
      </c>
      <c r="J46" s="37">
        <v>172779</v>
      </c>
      <c r="K46" s="30">
        <f t="shared" si="0"/>
        <v>0.66180555555555554</v>
      </c>
      <c r="L46" s="49"/>
    </row>
    <row r="47" spans="1:12" ht="15.75">
      <c r="A47" s="8">
        <v>37</v>
      </c>
      <c r="B47" s="25" t="s">
        <v>50</v>
      </c>
      <c r="C47" s="15" t="s">
        <v>54</v>
      </c>
      <c r="D47" s="37">
        <v>4038</v>
      </c>
      <c r="E47" s="26">
        <v>31</v>
      </c>
      <c r="F47" s="29">
        <v>92340.000000000015</v>
      </c>
      <c r="G47" s="37">
        <v>69718.333333333299</v>
      </c>
      <c r="H47" s="26">
        <v>94849.333333333299</v>
      </c>
      <c r="I47" s="29">
        <v>119980.33333333299</v>
      </c>
      <c r="J47" s="37">
        <v>145111.33333333299</v>
      </c>
      <c r="K47" s="30">
        <f t="shared" si="0"/>
        <v>1.0687500000000001</v>
      </c>
      <c r="L47" s="49"/>
    </row>
    <row r="48" spans="1:12" ht="15.75">
      <c r="A48" s="8">
        <v>38</v>
      </c>
      <c r="B48" s="25" t="s">
        <v>55</v>
      </c>
      <c r="C48" s="15" t="s">
        <v>56</v>
      </c>
      <c r="D48" s="37">
        <v>7375</v>
      </c>
      <c r="E48" s="26">
        <v>24</v>
      </c>
      <c r="F48" s="29">
        <v>60000</v>
      </c>
      <c r="G48" s="37">
        <v>162033</v>
      </c>
      <c r="H48" s="26">
        <v>221001</v>
      </c>
      <c r="I48" s="29">
        <v>279969</v>
      </c>
      <c r="J48" s="37">
        <v>338937</v>
      </c>
      <c r="K48" s="30">
        <f t="shared" si="0"/>
        <v>0.69444444444444442</v>
      </c>
      <c r="L48" s="49"/>
    </row>
    <row r="49" spans="1:12" ht="15.75">
      <c r="A49" s="8">
        <v>39</v>
      </c>
      <c r="B49" s="25" t="s">
        <v>55</v>
      </c>
      <c r="C49" s="15" t="s">
        <v>57</v>
      </c>
      <c r="D49" s="37">
        <v>675</v>
      </c>
      <c r="E49" s="26">
        <v>24</v>
      </c>
      <c r="F49" s="29">
        <v>19320</v>
      </c>
      <c r="G49" s="37">
        <v>63169</v>
      </c>
      <c r="H49" s="26">
        <v>86693.5</v>
      </c>
      <c r="I49" s="29">
        <v>110218</v>
      </c>
      <c r="J49" s="37">
        <v>133742.5</v>
      </c>
      <c r="K49" s="30">
        <f t="shared" si="0"/>
        <v>0.22361111111111112</v>
      </c>
    </row>
    <row r="50" spans="1:12" ht="15.75">
      <c r="A50" s="8">
        <v>40</v>
      </c>
      <c r="B50" s="25" t="s">
        <v>55</v>
      </c>
      <c r="C50" s="15" t="s">
        <v>58</v>
      </c>
      <c r="D50" s="37">
        <v>4967</v>
      </c>
      <c r="E50" s="26">
        <v>23</v>
      </c>
      <c r="F50" s="29">
        <v>52499.999999999993</v>
      </c>
      <c r="G50" s="37">
        <v>134299</v>
      </c>
      <c r="H50" s="26">
        <v>183415.5</v>
      </c>
      <c r="I50" s="29">
        <v>232532</v>
      </c>
      <c r="J50" s="37">
        <v>281648.5</v>
      </c>
      <c r="K50" s="30">
        <f t="shared" si="0"/>
        <v>0.60763888888888884</v>
      </c>
      <c r="L50" s="49"/>
    </row>
    <row r="51" spans="1:12" ht="15.75">
      <c r="A51" s="8">
        <v>41</v>
      </c>
      <c r="B51" s="25" t="s">
        <v>55</v>
      </c>
      <c r="C51" s="15" t="s">
        <v>59</v>
      </c>
      <c r="D51" s="37">
        <v>3</v>
      </c>
      <c r="E51" s="26">
        <v>28</v>
      </c>
      <c r="F51" s="29">
        <v>111300</v>
      </c>
      <c r="G51" s="37">
        <v>101207.66666666701</v>
      </c>
      <c r="H51" s="26">
        <v>139156.16666666701</v>
      </c>
      <c r="I51" s="29">
        <v>177104.66666666701</v>
      </c>
      <c r="J51" s="37">
        <v>215053.16666666701</v>
      </c>
      <c r="K51" s="30">
        <f t="shared" si="0"/>
        <v>1.2881944444444444</v>
      </c>
      <c r="L51" s="49"/>
    </row>
    <row r="52" spans="1:12" ht="15.75">
      <c r="A52" s="8">
        <v>42</v>
      </c>
      <c r="B52" s="25" t="s">
        <v>55</v>
      </c>
      <c r="C52" s="15" t="s">
        <v>60</v>
      </c>
      <c r="D52" s="37">
        <v>6548</v>
      </c>
      <c r="E52" s="26">
        <v>24</v>
      </c>
      <c r="F52" s="29">
        <v>46920</v>
      </c>
      <c r="G52" s="37">
        <v>148443.66666666701</v>
      </c>
      <c r="H52" s="26">
        <v>202468.16666666701</v>
      </c>
      <c r="I52" s="29">
        <v>256492.66666666701</v>
      </c>
      <c r="J52" s="37">
        <v>310517.16666666698</v>
      </c>
      <c r="K52" s="30">
        <f t="shared" si="0"/>
        <v>0.54305555555555551</v>
      </c>
      <c r="L52" s="49"/>
    </row>
    <row r="53" spans="1:12" ht="15.75">
      <c r="A53" s="8">
        <v>43</v>
      </c>
      <c r="B53" s="25" t="s">
        <v>55</v>
      </c>
      <c r="C53" s="15" t="s">
        <v>61</v>
      </c>
      <c r="D53" s="37">
        <v>5365</v>
      </c>
      <c r="E53" s="26">
        <v>28</v>
      </c>
      <c r="F53" s="29">
        <v>56039.999999999993</v>
      </c>
      <c r="G53" s="37">
        <v>116028.33333333299</v>
      </c>
      <c r="H53" s="26">
        <v>158195.33333333299</v>
      </c>
      <c r="I53" s="29">
        <v>200362.33333333299</v>
      </c>
      <c r="J53" s="37">
        <v>242529.33333333299</v>
      </c>
      <c r="K53" s="30">
        <f t="shared" si="0"/>
        <v>0.64861111111111103</v>
      </c>
      <c r="L53" s="49"/>
    </row>
    <row r="54" spans="1:12" ht="15.75">
      <c r="A54" s="8">
        <v>44</v>
      </c>
      <c r="B54" s="25" t="s">
        <v>55</v>
      </c>
      <c r="C54" s="15" t="s">
        <v>62</v>
      </c>
      <c r="D54" s="37">
        <v>5743</v>
      </c>
      <c r="E54" s="26">
        <v>30</v>
      </c>
      <c r="F54" s="29">
        <v>78300</v>
      </c>
      <c r="G54" s="37">
        <v>157384.33333333299</v>
      </c>
      <c r="H54" s="26">
        <v>214964.83333333299</v>
      </c>
      <c r="I54" s="29">
        <v>272545.33333333302</v>
      </c>
      <c r="J54" s="37">
        <v>330125.83333333302</v>
      </c>
      <c r="K54" s="30">
        <f t="shared" si="0"/>
        <v>0.90625</v>
      </c>
      <c r="L54" s="49"/>
    </row>
    <row r="55" spans="1:12" ht="15.75">
      <c r="A55" s="8">
        <v>45</v>
      </c>
      <c r="B55" s="25" t="s">
        <v>55</v>
      </c>
      <c r="C55" s="15" t="s">
        <v>63</v>
      </c>
      <c r="D55" s="37">
        <v>6000</v>
      </c>
      <c r="E55" s="26">
        <v>33</v>
      </c>
      <c r="F55" s="29">
        <v>122399.99999999999</v>
      </c>
      <c r="G55" s="37">
        <v>193221</v>
      </c>
      <c r="H55" s="26">
        <v>264180</v>
      </c>
      <c r="I55" s="29">
        <v>335139</v>
      </c>
      <c r="J55" s="37">
        <v>406098</v>
      </c>
      <c r="K55" s="30">
        <f t="shared" si="0"/>
        <v>1.4166666666666665</v>
      </c>
      <c r="L55" s="49"/>
    </row>
    <row r="56" spans="1:12" ht="15.75">
      <c r="A56" s="8">
        <v>46</v>
      </c>
      <c r="B56" s="25" t="s">
        <v>55</v>
      </c>
      <c r="C56" s="15" t="s">
        <v>64</v>
      </c>
      <c r="D56" s="37">
        <v>8184</v>
      </c>
      <c r="E56" s="26">
        <v>21</v>
      </c>
      <c r="F56" s="29">
        <v>104400.00000000001</v>
      </c>
      <c r="G56" s="37">
        <v>139758.33333333299</v>
      </c>
      <c r="H56" s="26">
        <v>190118.83333333299</v>
      </c>
      <c r="I56" s="29">
        <v>240479.33333333299</v>
      </c>
      <c r="J56" s="37">
        <v>290839.83333333302</v>
      </c>
      <c r="K56" s="30">
        <f t="shared" si="0"/>
        <v>1.2083333333333335</v>
      </c>
      <c r="L56" s="49"/>
    </row>
    <row r="57" spans="1:12" ht="15.75">
      <c r="A57" s="8">
        <v>47</v>
      </c>
      <c r="B57" s="25" t="s">
        <v>55</v>
      </c>
      <c r="C57" s="15" t="s">
        <v>65</v>
      </c>
      <c r="D57" s="37">
        <v>1744</v>
      </c>
      <c r="E57" s="26">
        <v>24</v>
      </c>
      <c r="F57" s="29">
        <v>24000</v>
      </c>
      <c r="G57" s="37">
        <v>85270.666666666701</v>
      </c>
      <c r="H57" s="26">
        <v>116816.66666666701</v>
      </c>
      <c r="I57" s="29">
        <v>148362.66666666701</v>
      </c>
      <c r="J57" s="37">
        <v>179908.66666666701</v>
      </c>
      <c r="K57" s="30">
        <f t="shared" si="0"/>
        <v>0.27777777777777779</v>
      </c>
    </row>
    <row r="58" spans="1:12" ht="15.75">
      <c r="A58" s="8">
        <v>48</v>
      </c>
      <c r="B58" s="25" t="s">
        <v>55</v>
      </c>
      <c r="C58" s="15" t="s">
        <v>66</v>
      </c>
      <c r="D58" s="37">
        <v>5206</v>
      </c>
      <c r="E58" s="26">
        <v>29</v>
      </c>
      <c r="F58" s="29">
        <v>95700</v>
      </c>
      <c r="G58" s="37">
        <v>155739.33333333299</v>
      </c>
      <c r="H58" s="26">
        <v>212836.33333333299</v>
      </c>
      <c r="I58" s="29">
        <v>269933.33333333302</v>
      </c>
      <c r="J58" s="37">
        <v>327030.33333333302</v>
      </c>
      <c r="K58" s="30">
        <f t="shared" si="0"/>
        <v>1.1076388888888888</v>
      </c>
      <c r="L58" s="49"/>
    </row>
    <row r="59" spans="1:12" ht="15.75">
      <c r="A59" s="8">
        <v>49</v>
      </c>
      <c r="B59" s="25" t="s">
        <v>55</v>
      </c>
      <c r="C59" s="15" t="s">
        <v>67</v>
      </c>
      <c r="D59" s="37">
        <v>5407</v>
      </c>
      <c r="E59" s="26">
        <v>28</v>
      </c>
      <c r="F59" s="29">
        <v>83100</v>
      </c>
      <c r="G59" s="37">
        <v>90002.666666666701</v>
      </c>
      <c r="H59" s="26">
        <v>122398.16666666701</v>
      </c>
      <c r="I59" s="29">
        <v>154793.66666666701</v>
      </c>
      <c r="J59" s="37">
        <v>187189.16666666701</v>
      </c>
      <c r="K59" s="30">
        <f t="shared" si="0"/>
        <v>0.96180555555555558</v>
      </c>
      <c r="L59" s="49"/>
    </row>
    <row r="60" spans="1:12" ht="15.75">
      <c r="A60" s="8">
        <v>50</v>
      </c>
      <c r="B60" s="25" t="s">
        <v>55</v>
      </c>
      <c r="C60" s="15" t="s">
        <v>68</v>
      </c>
      <c r="D60" s="37">
        <v>1844</v>
      </c>
      <c r="E60" s="26">
        <v>26</v>
      </c>
      <c r="F60" s="29">
        <v>28200</v>
      </c>
      <c r="G60" s="37">
        <v>111585.33333333299</v>
      </c>
      <c r="H60" s="26">
        <v>152969.33333333299</v>
      </c>
      <c r="I60" s="29">
        <v>194353.33333333299</v>
      </c>
      <c r="J60" s="37">
        <v>235737.33333333299</v>
      </c>
      <c r="K60" s="30">
        <f t="shared" si="0"/>
        <v>0.3263888888888889</v>
      </c>
    </row>
    <row r="61" spans="1:12" ht="15.75">
      <c r="A61" s="8">
        <v>51</v>
      </c>
      <c r="B61" s="25" t="s">
        <v>55</v>
      </c>
      <c r="C61" s="15" t="s">
        <v>16</v>
      </c>
      <c r="D61" s="37">
        <v>2591</v>
      </c>
      <c r="E61" s="26">
        <v>24</v>
      </c>
      <c r="F61" s="29">
        <v>58320.000000000007</v>
      </c>
      <c r="G61" s="37">
        <v>108688.66666666701</v>
      </c>
      <c r="H61" s="26">
        <v>148797.16666666701</v>
      </c>
      <c r="I61" s="29">
        <v>188905.66666666701</v>
      </c>
      <c r="J61" s="37">
        <v>229014.16666666701</v>
      </c>
      <c r="K61" s="30">
        <f t="shared" si="0"/>
        <v>0.67500000000000004</v>
      </c>
      <c r="L61" s="49"/>
    </row>
    <row r="62" spans="1:12" ht="15.75">
      <c r="A62" s="8">
        <v>52</v>
      </c>
      <c r="B62" s="25" t="s">
        <v>55</v>
      </c>
      <c r="C62" s="15" t="s">
        <v>69</v>
      </c>
      <c r="D62" s="37">
        <v>5255</v>
      </c>
      <c r="E62" s="26">
        <v>25</v>
      </c>
      <c r="F62" s="29">
        <v>81540</v>
      </c>
      <c r="G62" s="37">
        <v>152687.66666666701</v>
      </c>
      <c r="H62" s="26">
        <v>208636.66666666701</v>
      </c>
      <c r="I62" s="29">
        <v>264585.66666666698</v>
      </c>
      <c r="J62" s="37">
        <v>320534.66666666698</v>
      </c>
      <c r="K62" s="30">
        <f t="shared" si="0"/>
        <v>0.94374999999999998</v>
      </c>
      <c r="L62" s="49"/>
    </row>
    <row r="63" spans="1:12" ht="15.75">
      <c r="A63" s="8">
        <v>53</v>
      </c>
      <c r="B63" s="25" t="s">
        <v>55</v>
      </c>
      <c r="C63" s="15" t="s">
        <v>70</v>
      </c>
      <c r="D63" s="37">
        <v>1101</v>
      </c>
      <c r="E63" s="26">
        <v>31</v>
      </c>
      <c r="F63" s="29">
        <v>98400</v>
      </c>
      <c r="G63" s="37">
        <v>89668</v>
      </c>
      <c r="H63" s="26">
        <v>123013.5</v>
      </c>
      <c r="I63" s="29">
        <v>156359</v>
      </c>
      <c r="J63" s="37">
        <v>189704.5</v>
      </c>
      <c r="K63" s="30">
        <f t="shared" si="0"/>
        <v>1.1388888888888888</v>
      </c>
      <c r="L63" s="49"/>
    </row>
    <row r="64" spans="1:12" ht="15.75">
      <c r="A64" s="8">
        <v>54</v>
      </c>
      <c r="B64" s="25" t="s">
        <v>55</v>
      </c>
      <c r="C64" s="15" t="s">
        <v>71</v>
      </c>
      <c r="D64" s="37">
        <v>1492</v>
      </c>
      <c r="E64" s="26">
        <v>29</v>
      </c>
      <c r="F64" s="29">
        <v>25200</v>
      </c>
      <c r="G64" s="37">
        <v>39411</v>
      </c>
      <c r="H64" s="26">
        <v>53814.5</v>
      </c>
      <c r="I64" s="29">
        <v>68218</v>
      </c>
      <c r="J64" s="37">
        <v>82621.5</v>
      </c>
      <c r="K64" s="30">
        <f t="shared" si="0"/>
        <v>0.29166666666666669</v>
      </c>
    </row>
    <row r="65" spans="1:12" ht="15.75">
      <c r="A65" s="8">
        <v>55</v>
      </c>
      <c r="B65" s="25" t="s">
        <v>55</v>
      </c>
      <c r="C65" s="15" t="s">
        <v>72</v>
      </c>
      <c r="D65" s="37">
        <v>4457</v>
      </c>
      <c r="E65" s="26">
        <v>17</v>
      </c>
      <c r="F65" s="29">
        <v>41100</v>
      </c>
      <c r="G65" s="37">
        <v>74224.666666666701</v>
      </c>
      <c r="H65" s="26">
        <v>100937.66666666701</v>
      </c>
      <c r="I65" s="29">
        <v>127650.66666666701</v>
      </c>
      <c r="J65" s="37">
        <v>154363.66666666701</v>
      </c>
      <c r="K65" s="30">
        <f t="shared" si="0"/>
        <v>0.47569444444444442</v>
      </c>
      <c r="L65" s="49"/>
    </row>
    <row r="66" spans="1:12" ht="15.75">
      <c r="A66" s="8">
        <v>56</v>
      </c>
      <c r="B66" s="25" t="s">
        <v>55</v>
      </c>
      <c r="C66" s="15" t="s">
        <v>73</v>
      </c>
      <c r="D66" s="37">
        <v>1371</v>
      </c>
      <c r="E66" s="26">
        <v>28</v>
      </c>
      <c r="F66" s="29">
        <v>58800</v>
      </c>
      <c r="G66" s="37">
        <v>333090</v>
      </c>
      <c r="H66" s="26">
        <v>457654</v>
      </c>
      <c r="I66" s="29">
        <v>582218</v>
      </c>
      <c r="J66" s="37">
        <v>706782</v>
      </c>
      <c r="K66" s="30">
        <f t="shared" si="0"/>
        <v>0.68055555555555558</v>
      </c>
      <c r="L66" s="49"/>
    </row>
    <row r="67" spans="1:12" ht="15.75">
      <c r="A67" s="8">
        <v>57</v>
      </c>
      <c r="B67" s="25" t="s">
        <v>55</v>
      </c>
      <c r="C67" s="15" t="s">
        <v>74</v>
      </c>
      <c r="D67" s="37">
        <v>1899</v>
      </c>
      <c r="E67" s="26">
        <v>33</v>
      </c>
      <c r="F67" s="29">
        <v>89999.999999999985</v>
      </c>
      <c r="G67" s="37">
        <v>153142.33333333299</v>
      </c>
      <c r="H67" s="26">
        <v>210091.83333333299</v>
      </c>
      <c r="I67" s="29">
        <v>267041.33333333302</v>
      </c>
      <c r="J67" s="37">
        <v>323990.83333333302</v>
      </c>
      <c r="K67" s="30">
        <f t="shared" si="0"/>
        <v>1.0416666666666665</v>
      </c>
      <c r="L67" s="49"/>
    </row>
    <row r="68" spans="1:12" ht="16.5">
      <c r="A68" s="8">
        <v>58</v>
      </c>
      <c r="B68" s="25" t="s">
        <v>75</v>
      </c>
      <c r="C68" s="15" t="s">
        <v>76</v>
      </c>
      <c r="D68" s="37">
        <v>13122</v>
      </c>
      <c r="E68" s="42">
        <v>29</v>
      </c>
      <c r="F68" s="42">
        <v>87600</v>
      </c>
      <c r="G68" s="37">
        <v>163652</v>
      </c>
      <c r="H68" s="42">
        <v>221732.5</v>
      </c>
      <c r="I68" s="42">
        <v>279813</v>
      </c>
      <c r="J68" s="37">
        <v>337893.5</v>
      </c>
      <c r="K68" s="30">
        <f t="shared" si="0"/>
        <v>1.0138888888888888</v>
      </c>
      <c r="L68" s="49"/>
    </row>
    <row r="69" spans="1:12" ht="15.75">
      <c r="A69" s="8">
        <v>59</v>
      </c>
      <c r="B69" s="25" t="s">
        <v>75</v>
      </c>
      <c r="C69" s="15" t="s">
        <v>77</v>
      </c>
      <c r="D69" s="37">
        <v>7285</v>
      </c>
      <c r="E69" s="26">
        <v>24</v>
      </c>
      <c r="F69" s="29">
        <v>95700</v>
      </c>
      <c r="G69" s="37">
        <v>63952.666666666701</v>
      </c>
      <c r="H69" s="26">
        <v>86108.666666666701</v>
      </c>
      <c r="I69" s="29">
        <v>108264.66666666701</v>
      </c>
      <c r="J69" s="37">
        <v>130420.66666666701</v>
      </c>
      <c r="K69" s="30">
        <f t="shared" si="0"/>
        <v>1.1076388888888888</v>
      </c>
      <c r="L69" s="49"/>
    </row>
    <row r="70" spans="1:12" ht="15.75">
      <c r="A70" s="8">
        <v>60</v>
      </c>
      <c r="B70" s="25" t="s">
        <v>75</v>
      </c>
      <c r="C70" s="15" t="s">
        <v>78</v>
      </c>
      <c r="D70" s="37">
        <v>736</v>
      </c>
      <c r="E70" s="26">
        <v>27</v>
      </c>
      <c r="F70" s="29">
        <v>96600</v>
      </c>
      <c r="G70" s="37">
        <v>130317.33333333299</v>
      </c>
      <c r="H70" s="26">
        <v>178999.33333333299</v>
      </c>
      <c r="I70" s="29">
        <v>227681.33333333299</v>
      </c>
      <c r="J70" s="37">
        <v>276363.33333333302</v>
      </c>
      <c r="K70" s="30">
        <f t="shared" si="0"/>
        <v>1.1180555555555556</v>
      </c>
      <c r="L70" s="49"/>
    </row>
    <row r="71" spans="1:12" ht="15.75">
      <c r="A71" s="8">
        <v>61</v>
      </c>
      <c r="B71" s="25" t="s">
        <v>75</v>
      </c>
      <c r="C71" s="15" t="s">
        <v>20</v>
      </c>
      <c r="D71" s="37">
        <v>4031</v>
      </c>
      <c r="E71" s="26">
        <v>28</v>
      </c>
      <c r="F71" s="29">
        <v>82200</v>
      </c>
      <c r="G71" s="37">
        <v>104518</v>
      </c>
      <c r="H71" s="26">
        <v>142699.5</v>
      </c>
      <c r="I71" s="29">
        <v>180881</v>
      </c>
      <c r="J71" s="37">
        <v>219062.5</v>
      </c>
      <c r="K71" s="30">
        <f t="shared" si="0"/>
        <v>0.95138888888888884</v>
      </c>
      <c r="L71" s="49"/>
    </row>
    <row r="72" spans="1:12" ht="15.75">
      <c r="A72" s="8">
        <v>62</v>
      </c>
      <c r="B72" s="25" t="s">
        <v>75</v>
      </c>
      <c r="C72" s="15" t="s">
        <v>16</v>
      </c>
      <c r="D72" s="37">
        <v>8653</v>
      </c>
      <c r="E72" s="26">
        <v>34</v>
      </c>
      <c r="F72" s="29">
        <v>95700</v>
      </c>
      <c r="G72" s="37">
        <v>67426.333333333299</v>
      </c>
      <c r="H72" s="26">
        <v>90541.333333333299</v>
      </c>
      <c r="I72" s="29">
        <v>113656.33333333299</v>
      </c>
      <c r="J72" s="37">
        <v>136771.33333333299</v>
      </c>
      <c r="K72" s="30">
        <f t="shared" si="0"/>
        <v>1.1076388888888888</v>
      </c>
      <c r="L72" s="49"/>
    </row>
    <row r="73" spans="1:12" ht="15.75">
      <c r="A73" s="8">
        <v>63</v>
      </c>
      <c r="B73" s="25" t="s">
        <v>79</v>
      </c>
      <c r="C73" s="15" t="s">
        <v>80</v>
      </c>
      <c r="D73" s="37">
        <v>309</v>
      </c>
      <c r="E73" s="26">
        <v>20</v>
      </c>
      <c r="F73" s="29">
        <v>21480</v>
      </c>
      <c r="G73" s="37">
        <v>3403.6666666666702</v>
      </c>
      <c r="H73" s="26">
        <v>4604.6666666666697</v>
      </c>
      <c r="I73" s="29">
        <v>5805.6666666666697</v>
      </c>
      <c r="J73" s="37">
        <v>7006.6666666666697</v>
      </c>
      <c r="K73" s="30">
        <f t="shared" si="0"/>
        <v>0.24861111111111112</v>
      </c>
    </row>
    <row r="74" spans="1:12" ht="15.75">
      <c r="A74" s="8">
        <v>64</v>
      </c>
      <c r="B74" s="25" t="s">
        <v>79</v>
      </c>
      <c r="C74" s="15" t="s">
        <v>81</v>
      </c>
      <c r="D74" s="37">
        <v>1172</v>
      </c>
      <c r="E74" s="26">
        <v>0</v>
      </c>
      <c r="F74" s="29">
        <v>0</v>
      </c>
      <c r="G74" s="37">
        <v>-663.33333333333303</v>
      </c>
      <c r="H74" s="26">
        <v>-1160.8333333333301</v>
      </c>
      <c r="I74" s="29">
        <v>-1658.3333333333301</v>
      </c>
      <c r="J74" s="37">
        <v>-2155.8333333333298</v>
      </c>
      <c r="K74" s="30">
        <f t="shared" si="0"/>
        <v>0</v>
      </c>
    </row>
    <row r="75" spans="1:12" ht="15.75">
      <c r="A75" s="8">
        <v>65</v>
      </c>
      <c r="B75" s="25" t="s">
        <v>79</v>
      </c>
      <c r="C75" s="15" t="s">
        <v>82</v>
      </c>
      <c r="D75" s="37">
        <v>2422</v>
      </c>
      <c r="E75" s="26">
        <v>16</v>
      </c>
      <c r="F75" s="29">
        <v>20760</v>
      </c>
      <c r="G75" s="37">
        <v>83115</v>
      </c>
      <c r="H75" s="26">
        <v>113673</v>
      </c>
      <c r="I75" s="29">
        <v>144231</v>
      </c>
      <c r="J75" s="37">
        <v>174789</v>
      </c>
      <c r="K75" s="30">
        <f t="shared" si="0"/>
        <v>0.24027777777777778</v>
      </c>
    </row>
    <row r="76" spans="1:12" ht="15.75">
      <c r="A76" s="8">
        <v>66</v>
      </c>
      <c r="B76" s="25" t="s">
        <v>79</v>
      </c>
      <c r="C76" s="15" t="s">
        <v>83</v>
      </c>
      <c r="D76" s="37">
        <v>7017</v>
      </c>
      <c r="E76" s="26">
        <v>33</v>
      </c>
      <c r="F76" s="29">
        <v>29820</v>
      </c>
      <c r="G76" s="37">
        <v>43228</v>
      </c>
      <c r="H76" s="26">
        <v>57704</v>
      </c>
      <c r="I76" s="29">
        <v>72180</v>
      </c>
      <c r="J76" s="37">
        <v>86656</v>
      </c>
      <c r="K76" s="30">
        <f t="shared" ref="K76:K139" si="1">F76/86400</f>
        <v>0.34513888888888888</v>
      </c>
    </row>
    <row r="77" spans="1:12" ht="15.75">
      <c r="A77" s="8">
        <v>67</v>
      </c>
      <c r="B77" s="25" t="s">
        <v>79</v>
      </c>
      <c r="C77" s="15" t="s">
        <v>84</v>
      </c>
      <c r="D77" s="37">
        <v>6140</v>
      </c>
      <c r="E77" s="47">
        <v>26</v>
      </c>
      <c r="F77" s="47">
        <v>50400</v>
      </c>
      <c r="G77" s="37">
        <v>36583.333333333299</v>
      </c>
      <c r="H77" s="47">
        <v>48773.333333333299</v>
      </c>
      <c r="I77" s="47">
        <v>60963.333333333299</v>
      </c>
      <c r="J77" s="37">
        <v>73153.333333333299</v>
      </c>
      <c r="K77" s="30">
        <f t="shared" si="1"/>
        <v>0.58333333333333337</v>
      </c>
      <c r="L77" s="49"/>
    </row>
    <row r="78" spans="1:12" ht="15.75">
      <c r="A78" s="8">
        <v>68</v>
      </c>
      <c r="B78" s="25" t="s">
        <v>79</v>
      </c>
      <c r="C78" s="15" t="s">
        <v>85</v>
      </c>
      <c r="D78" s="37">
        <v>4303</v>
      </c>
      <c r="E78" s="26">
        <v>18</v>
      </c>
      <c r="F78" s="29">
        <v>41400</v>
      </c>
      <c r="G78" s="37">
        <v>54904.333333333299</v>
      </c>
      <c r="H78" s="26">
        <v>74415.833333333299</v>
      </c>
      <c r="I78" s="29">
        <v>93927.333333333299</v>
      </c>
      <c r="J78" s="37">
        <v>113438.83333333299</v>
      </c>
      <c r="K78" s="30">
        <f t="shared" si="1"/>
        <v>0.47916666666666669</v>
      </c>
      <c r="L78" s="49"/>
    </row>
    <row r="79" spans="1:12" ht="15.75">
      <c r="A79" s="8">
        <v>69</v>
      </c>
      <c r="B79" s="25" t="s">
        <v>79</v>
      </c>
      <c r="C79" s="15" t="s">
        <v>86</v>
      </c>
      <c r="D79" s="37">
        <v>3691</v>
      </c>
      <c r="E79" s="26">
        <v>31</v>
      </c>
      <c r="F79" s="29">
        <v>27480</v>
      </c>
      <c r="G79" s="37">
        <v>63314.666666666701</v>
      </c>
      <c r="H79" s="26">
        <v>86133.166666666701</v>
      </c>
      <c r="I79" s="29">
        <v>108951.66666666701</v>
      </c>
      <c r="J79" s="37">
        <v>131770.16666666701</v>
      </c>
      <c r="K79" s="30">
        <f t="shared" si="1"/>
        <v>0.31805555555555554</v>
      </c>
    </row>
    <row r="80" spans="1:12" ht="15.75">
      <c r="A80" s="8">
        <v>70</v>
      </c>
      <c r="B80" s="25" t="s">
        <v>79</v>
      </c>
      <c r="C80" s="15" t="s">
        <v>87</v>
      </c>
      <c r="D80" s="37">
        <v>2226</v>
      </c>
      <c r="E80" s="26">
        <v>28</v>
      </c>
      <c r="F80" s="29">
        <v>25920</v>
      </c>
      <c r="G80" s="37">
        <v>26602</v>
      </c>
      <c r="H80" s="26">
        <v>36018</v>
      </c>
      <c r="I80" s="29">
        <v>45434</v>
      </c>
      <c r="J80" s="37">
        <v>54850</v>
      </c>
      <c r="K80" s="30">
        <f t="shared" si="1"/>
        <v>0.3</v>
      </c>
    </row>
    <row r="81" spans="1:14" ht="15.75">
      <c r="A81" s="8">
        <v>71</v>
      </c>
      <c r="B81" s="25" t="s">
        <v>79</v>
      </c>
      <c r="C81" s="15" t="s">
        <v>88</v>
      </c>
      <c r="D81" s="37">
        <v>2555</v>
      </c>
      <c r="E81" s="26">
        <v>6</v>
      </c>
      <c r="F81" s="29">
        <v>3480</v>
      </c>
      <c r="G81" s="37">
        <v>27271.666666666701</v>
      </c>
      <c r="H81" s="26">
        <v>36860.166666666701</v>
      </c>
      <c r="I81" s="29">
        <v>46448.666666666701</v>
      </c>
      <c r="J81" s="37">
        <v>56037.166666666701</v>
      </c>
      <c r="K81" s="30">
        <f t="shared" si="1"/>
        <v>4.027777777777778E-2</v>
      </c>
    </row>
    <row r="82" spans="1:14" ht="15.75">
      <c r="A82" s="8">
        <v>72</v>
      </c>
      <c r="B82" s="25" t="s">
        <v>79</v>
      </c>
      <c r="C82" s="15" t="s">
        <v>89</v>
      </c>
      <c r="D82" s="37">
        <v>8480</v>
      </c>
      <c r="E82" s="26">
        <v>21</v>
      </c>
      <c r="F82" s="29">
        <v>36060</v>
      </c>
      <c r="G82" s="37">
        <v>106102.66666666701</v>
      </c>
      <c r="H82" s="26">
        <v>143793.16666666701</v>
      </c>
      <c r="I82" s="29">
        <v>181483.66666666701</v>
      </c>
      <c r="J82" s="37">
        <v>219174.16666666701</v>
      </c>
      <c r="K82" s="30">
        <f t="shared" si="1"/>
        <v>0.41736111111111113</v>
      </c>
      <c r="L82" s="49"/>
    </row>
    <row r="83" spans="1:14" ht="15.75">
      <c r="A83" s="8">
        <v>73</v>
      </c>
      <c r="B83" s="25" t="s">
        <v>79</v>
      </c>
      <c r="C83" s="15" t="s">
        <v>90</v>
      </c>
      <c r="D83" s="37">
        <v>7923</v>
      </c>
      <c r="E83" s="26">
        <v>27</v>
      </c>
      <c r="F83" s="29">
        <v>56520</v>
      </c>
      <c r="G83" s="37">
        <v>57686</v>
      </c>
      <c r="H83" s="26">
        <v>77333.5</v>
      </c>
      <c r="I83" s="29">
        <v>96981</v>
      </c>
      <c r="J83" s="37">
        <v>116628.5</v>
      </c>
      <c r="K83" s="30">
        <f t="shared" si="1"/>
        <v>0.65416666666666667</v>
      </c>
      <c r="L83" s="49"/>
    </row>
    <row r="84" spans="1:14" ht="15.75">
      <c r="A84" s="8">
        <v>74</v>
      </c>
      <c r="B84" s="25" t="s">
        <v>79</v>
      </c>
      <c r="C84" s="15" t="s">
        <v>91</v>
      </c>
      <c r="D84" s="37">
        <v>7559</v>
      </c>
      <c r="E84" s="26">
        <v>24</v>
      </c>
      <c r="F84" s="29">
        <v>46740</v>
      </c>
      <c r="G84" s="37">
        <v>97399.666666666701</v>
      </c>
      <c r="H84" s="26">
        <v>132071.16666666701</v>
      </c>
      <c r="I84" s="29">
        <v>166742.66666666701</v>
      </c>
      <c r="J84" s="37">
        <v>201414.16666666701</v>
      </c>
      <c r="K84" s="30">
        <f t="shared" si="1"/>
        <v>0.54097222222222219</v>
      </c>
      <c r="L84" s="49"/>
    </row>
    <row r="85" spans="1:14" ht="15.75">
      <c r="A85" s="8">
        <v>75</v>
      </c>
      <c r="B85" s="25" t="s">
        <v>79</v>
      </c>
      <c r="C85" s="15" t="s">
        <v>92</v>
      </c>
      <c r="D85" s="37">
        <v>7993</v>
      </c>
      <c r="E85" s="26">
        <v>27</v>
      </c>
      <c r="F85" s="29">
        <v>87180</v>
      </c>
      <c r="G85" s="37">
        <v>58455.333333333299</v>
      </c>
      <c r="H85" s="26">
        <v>78380.833333333299</v>
      </c>
      <c r="I85" s="29">
        <v>98306.333333333299</v>
      </c>
      <c r="J85" s="37">
        <v>118231.83333333299</v>
      </c>
      <c r="K85" s="30">
        <f t="shared" si="1"/>
        <v>1.0090277777777779</v>
      </c>
      <c r="L85" s="49"/>
    </row>
    <row r="86" spans="1:14" ht="15.75">
      <c r="A86" s="8">
        <v>76</v>
      </c>
      <c r="B86" s="25" t="s">
        <v>79</v>
      </c>
      <c r="C86" s="15" t="s">
        <v>93</v>
      </c>
      <c r="D86" s="37">
        <v>6705</v>
      </c>
      <c r="E86" s="26">
        <v>26</v>
      </c>
      <c r="F86" s="29">
        <v>73800</v>
      </c>
      <c r="G86" s="37">
        <v>33243.666666666701</v>
      </c>
      <c r="H86" s="26">
        <v>44041.166666666701</v>
      </c>
      <c r="I86" s="29">
        <v>54838.666666666701</v>
      </c>
      <c r="J86" s="37">
        <v>65636.166666666701</v>
      </c>
      <c r="K86" s="30">
        <f t="shared" si="1"/>
        <v>0.85416666666666663</v>
      </c>
      <c r="L86" s="49"/>
    </row>
    <row r="87" spans="1:14" ht="15.75">
      <c r="A87" s="8">
        <v>77</v>
      </c>
      <c r="B87" s="25" t="s">
        <v>79</v>
      </c>
      <c r="C87" s="15" t="s">
        <v>94</v>
      </c>
      <c r="D87" s="37">
        <v>4036</v>
      </c>
      <c r="E87" s="26">
        <v>34</v>
      </c>
      <c r="F87" s="29">
        <v>26280.000000000004</v>
      </c>
      <c r="G87" s="37">
        <v>55808.666666666701</v>
      </c>
      <c r="H87" s="26">
        <v>75728.166666666701</v>
      </c>
      <c r="I87" s="29">
        <v>95647.666666666701</v>
      </c>
      <c r="J87" s="37">
        <v>115567.16666666701</v>
      </c>
      <c r="K87" s="30">
        <f t="shared" si="1"/>
        <v>0.3041666666666667</v>
      </c>
    </row>
    <row r="88" spans="1:14" ht="15.75">
      <c r="A88" s="8">
        <v>78</v>
      </c>
      <c r="B88" s="25" t="s">
        <v>79</v>
      </c>
      <c r="C88" s="15" t="s">
        <v>95</v>
      </c>
      <c r="D88" s="37">
        <v>2971</v>
      </c>
      <c r="E88" s="26">
        <v>20</v>
      </c>
      <c r="F88" s="29">
        <v>14820</v>
      </c>
      <c r="G88" s="37">
        <v>48680.666666666701</v>
      </c>
      <c r="H88" s="26">
        <v>66195.166666666701</v>
      </c>
      <c r="I88" s="29">
        <v>83709.666666666701</v>
      </c>
      <c r="J88" s="37">
        <v>101224.16666666701</v>
      </c>
      <c r="K88" s="30">
        <f t="shared" si="1"/>
        <v>0.17152777777777778</v>
      </c>
    </row>
    <row r="89" spans="1:14" ht="15.75">
      <c r="A89" s="8">
        <v>79</v>
      </c>
      <c r="B89" s="25" t="s">
        <v>79</v>
      </c>
      <c r="C89" s="15" t="s">
        <v>96</v>
      </c>
      <c r="D89" s="37">
        <v>5255</v>
      </c>
      <c r="E89" s="26">
        <v>19</v>
      </c>
      <c r="F89" s="29">
        <v>37680</v>
      </c>
      <c r="G89" s="37">
        <v>95798</v>
      </c>
      <c r="H89" s="26">
        <v>130409</v>
      </c>
      <c r="I89" s="29">
        <v>165020</v>
      </c>
      <c r="J89" s="37">
        <v>199631</v>
      </c>
      <c r="K89" s="30">
        <f t="shared" si="1"/>
        <v>0.43611111111111112</v>
      </c>
      <c r="L89" s="49"/>
    </row>
    <row r="90" spans="1:14" ht="15.75">
      <c r="A90" s="8">
        <v>80</v>
      </c>
      <c r="B90" s="25" t="s">
        <v>79</v>
      </c>
      <c r="C90" s="15" t="s">
        <v>97</v>
      </c>
      <c r="D90" s="37">
        <v>1</v>
      </c>
      <c r="E90" s="26">
        <v>29</v>
      </c>
      <c r="F90" s="29">
        <v>34320</v>
      </c>
      <c r="G90" s="37">
        <v>92410.333333333299</v>
      </c>
      <c r="H90" s="26">
        <v>127059.83333333299</v>
      </c>
      <c r="I90" s="29">
        <v>161709.33333333299</v>
      </c>
      <c r="J90" s="37">
        <v>196358.83333333299</v>
      </c>
      <c r="K90" s="30">
        <f t="shared" si="1"/>
        <v>0.3972222222222222</v>
      </c>
      <c r="N90" s="31"/>
    </row>
    <row r="91" spans="1:14" ht="15.75">
      <c r="A91" s="8">
        <v>81</v>
      </c>
      <c r="B91" s="25" t="s">
        <v>79</v>
      </c>
      <c r="C91" s="15" t="s">
        <v>98</v>
      </c>
      <c r="D91" s="37">
        <v>5577</v>
      </c>
      <c r="E91" s="26">
        <v>16</v>
      </c>
      <c r="F91" s="29">
        <v>28019.999999999996</v>
      </c>
      <c r="G91" s="37">
        <v>127733</v>
      </c>
      <c r="H91" s="26">
        <v>174236</v>
      </c>
      <c r="I91" s="29">
        <v>220739</v>
      </c>
      <c r="J91" s="37">
        <v>267242</v>
      </c>
      <c r="K91" s="30">
        <f t="shared" si="1"/>
        <v>0.32430555555555551</v>
      </c>
      <c r="L91" s="49"/>
    </row>
    <row r="92" spans="1:14" ht="15.75">
      <c r="A92" s="8">
        <v>82</v>
      </c>
      <c r="B92" s="25" t="s">
        <v>79</v>
      </c>
      <c r="C92" s="15" t="s">
        <v>99</v>
      </c>
      <c r="D92" s="37">
        <v>3483</v>
      </c>
      <c r="E92" s="26">
        <v>23</v>
      </c>
      <c r="F92" s="29">
        <v>34022</v>
      </c>
      <c r="G92" s="37">
        <v>65858.333333333299</v>
      </c>
      <c r="H92" s="26">
        <v>89684.833333333299</v>
      </c>
      <c r="I92" s="29">
        <v>113511.33333333299</v>
      </c>
      <c r="J92" s="37">
        <v>137337.83333333299</v>
      </c>
      <c r="K92" s="30">
        <f t="shared" si="1"/>
        <v>0.39377314814814812</v>
      </c>
      <c r="L92" s="49"/>
    </row>
    <row r="93" spans="1:14" ht="15.75">
      <c r="A93" s="8">
        <v>83</v>
      </c>
      <c r="B93" s="25" t="s">
        <v>79</v>
      </c>
      <c r="C93" s="15" t="s">
        <v>100</v>
      </c>
      <c r="D93" s="37">
        <v>7620</v>
      </c>
      <c r="E93" s="26">
        <v>33</v>
      </c>
      <c r="F93" s="29">
        <v>24180</v>
      </c>
      <c r="G93" s="37">
        <v>110003.33333333299</v>
      </c>
      <c r="H93" s="26">
        <v>149357.83333333299</v>
      </c>
      <c r="I93" s="29">
        <v>188712.33333333299</v>
      </c>
      <c r="J93" s="37">
        <v>228066.83333333299</v>
      </c>
      <c r="K93" s="30">
        <f t="shared" si="1"/>
        <v>0.27986111111111112</v>
      </c>
    </row>
    <row r="94" spans="1:14" ht="15.75">
      <c r="A94" s="8">
        <v>84</v>
      </c>
      <c r="B94" s="25" t="s">
        <v>79</v>
      </c>
      <c r="C94" s="15" t="s">
        <v>101</v>
      </c>
      <c r="D94" s="37">
        <v>5526</v>
      </c>
      <c r="E94" s="26">
        <v>24</v>
      </c>
      <c r="F94" s="29">
        <v>71880</v>
      </c>
      <c r="G94" s="37">
        <v>52810.666666666701</v>
      </c>
      <c r="H94" s="26">
        <v>71233.166666666701</v>
      </c>
      <c r="I94" s="29">
        <v>89655.666666666701</v>
      </c>
      <c r="J94" s="37">
        <v>108078.16666666701</v>
      </c>
      <c r="K94" s="30">
        <f t="shared" si="1"/>
        <v>0.83194444444444449</v>
      </c>
      <c r="L94" s="49"/>
    </row>
    <row r="95" spans="1:14" ht="15.75">
      <c r="A95" s="8">
        <v>85</v>
      </c>
      <c r="B95" s="25" t="s">
        <v>79</v>
      </c>
      <c r="C95" s="15" t="s">
        <v>102</v>
      </c>
      <c r="D95" s="37">
        <v>3207</v>
      </c>
      <c r="E95" s="26">
        <v>16</v>
      </c>
      <c r="F95" s="29">
        <v>8700</v>
      </c>
      <c r="G95" s="37">
        <v>40272.333333333299</v>
      </c>
      <c r="H95" s="26">
        <v>54568.333333333299</v>
      </c>
      <c r="I95" s="29">
        <v>68864.333333333299</v>
      </c>
      <c r="J95" s="37">
        <v>83160.333333333299</v>
      </c>
      <c r="K95" s="30">
        <f t="shared" si="1"/>
        <v>0.10069444444444445</v>
      </c>
    </row>
    <row r="96" spans="1:14" ht="15.75">
      <c r="A96" s="8">
        <v>86</v>
      </c>
      <c r="B96" s="25" t="s">
        <v>79</v>
      </c>
      <c r="C96" s="15" t="s">
        <v>103</v>
      </c>
      <c r="D96" s="37">
        <v>5651</v>
      </c>
      <c r="E96" s="26">
        <v>11</v>
      </c>
      <c r="F96" s="29">
        <v>6660</v>
      </c>
      <c r="G96" s="37">
        <v>45628</v>
      </c>
      <c r="H96" s="26">
        <v>61362.5</v>
      </c>
      <c r="I96" s="29">
        <v>77097</v>
      </c>
      <c r="J96" s="37">
        <v>92831.5</v>
      </c>
      <c r="K96" s="30">
        <f t="shared" si="1"/>
        <v>7.7083333333333337E-2</v>
      </c>
    </row>
    <row r="97" spans="1:19" ht="15.75">
      <c r="A97" s="8">
        <v>87</v>
      </c>
      <c r="B97" s="25" t="s">
        <v>79</v>
      </c>
      <c r="C97" s="15" t="s">
        <v>104</v>
      </c>
      <c r="D97" s="37">
        <v>5524</v>
      </c>
      <c r="E97" s="26">
        <v>19</v>
      </c>
      <c r="F97" s="29">
        <v>46979.999999999993</v>
      </c>
      <c r="G97" s="37">
        <v>45919.333333333299</v>
      </c>
      <c r="H97" s="26">
        <v>61783.833333333299</v>
      </c>
      <c r="I97" s="29">
        <v>77648.333333333299</v>
      </c>
      <c r="J97" s="37">
        <v>93512.833333333299</v>
      </c>
      <c r="K97" s="30">
        <f t="shared" si="1"/>
        <v>0.54374999999999996</v>
      </c>
      <c r="L97" s="49"/>
    </row>
    <row r="98" spans="1:19" ht="15.75">
      <c r="A98" s="8">
        <v>88</v>
      </c>
      <c r="B98" s="25" t="s">
        <v>79</v>
      </c>
      <c r="C98" s="15" t="s">
        <v>105</v>
      </c>
      <c r="D98" s="37">
        <v>3781</v>
      </c>
      <c r="E98" s="34">
        <v>27</v>
      </c>
      <c r="F98" s="35">
        <v>52080</v>
      </c>
      <c r="G98" s="37">
        <v>111700.33333333299</v>
      </c>
      <c r="H98" s="34">
        <v>152657.33333333299</v>
      </c>
      <c r="I98" s="35">
        <v>193614.33333333299</v>
      </c>
      <c r="J98" s="37">
        <v>234571.33333333299</v>
      </c>
      <c r="K98" s="30">
        <f t="shared" si="1"/>
        <v>0.60277777777777775</v>
      </c>
      <c r="L98" s="49"/>
    </row>
    <row r="99" spans="1:19" ht="15.75">
      <c r="A99" s="8">
        <v>89</v>
      </c>
      <c r="B99" s="25" t="s">
        <v>79</v>
      </c>
      <c r="C99" s="15" t="s">
        <v>106</v>
      </c>
      <c r="D99" s="37">
        <v>1387</v>
      </c>
      <c r="E99" s="43">
        <v>0</v>
      </c>
      <c r="F99" s="36">
        <v>0</v>
      </c>
      <c r="G99" s="37">
        <v>-880</v>
      </c>
      <c r="H99" s="43">
        <v>-1540</v>
      </c>
      <c r="I99" s="36">
        <v>-2200</v>
      </c>
      <c r="J99" s="37">
        <v>-2860</v>
      </c>
      <c r="K99" s="30">
        <f t="shared" si="1"/>
        <v>0</v>
      </c>
    </row>
    <row r="100" spans="1:19" ht="15.75">
      <c r="A100" s="8">
        <v>90</v>
      </c>
      <c r="B100" s="25" t="s">
        <v>79</v>
      </c>
      <c r="C100" s="15" t="s">
        <v>107</v>
      </c>
      <c r="D100" s="37">
        <v>2612</v>
      </c>
      <c r="E100" s="26">
        <v>30</v>
      </c>
      <c r="F100" s="29">
        <v>72780</v>
      </c>
      <c r="G100" s="37">
        <v>37306.333333333299</v>
      </c>
      <c r="H100" s="26">
        <v>50640.333333333299</v>
      </c>
      <c r="I100" s="29">
        <v>63974.333333333299</v>
      </c>
      <c r="J100" s="37">
        <v>77308.333333333299</v>
      </c>
      <c r="K100" s="30">
        <f t="shared" si="1"/>
        <v>0.84236111111111112</v>
      </c>
      <c r="L100" s="49"/>
    </row>
    <row r="101" spans="1:19" ht="15.75">
      <c r="A101" s="8">
        <v>91</v>
      </c>
      <c r="B101" s="25" t="s">
        <v>79</v>
      </c>
      <c r="C101" s="15" t="s">
        <v>108</v>
      </c>
      <c r="D101" s="37">
        <v>4576</v>
      </c>
      <c r="E101" s="26">
        <v>18</v>
      </c>
      <c r="F101" s="29">
        <v>16920</v>
      </c>
      <c r="G101" s="37">
        <v>80583.333333333299</v>
      </c>
      <c r="H101" s="26">
        <v>109665.83333333299</v>
      </c>
      <c r="I101" s="29">
        <v>138748.33333333299</v>
      </c>
      <c r="J101" s="37">
        <v>167830.83333333299</v>
      </c>
      <c r="K101" s="30">
        <f t="shared" si="1"/>
        <v>0.19583333333333333</v>
      </c>
    </row>
    <row r="102" spans="1:19" ht="15.75">
      <c r="A102" s="8">
        <v>92</v>
      </c>
      <c r="B102" s="25" t="s">
        <v>79</v>
      </c>
      <c r="C102" s="15" t="s">
        <v>109</v>
      </c>
      <c r="D102" s="37">
        <v>7133</v>
      </c>
      <c r="E102" s="26">
        <v>25</v>
      </c>
      <c r="F102" s="29">
        <v>73140</v>
      </c>
      <c r="G102" s="37">
        <v>92470.333333333299</v>
      </c>
      <c r="H102" s="26">
        <v>125365.83333333299</v>
      </c>
      <c r="I102" s="29">
        <v>158261.33333333299</v>
      </c>
      <c r="J102" s="37">
        <v>191156.83333333299</v>
      </c>
      <c r="K102" s="30">
        <f t="shared" si="1"/>
        <v>0.84652777777777777</v>
      </c>
      <c r="L102" s="49"/>
    </row>
    <row r="103" spans="1:19" ht="15.75">
      <c r="A103" s="8">
        <v>93</v>
      </c>
      <c r="B103" s="25" t="s">
        <v>79</v>
      </c>
      <c r="C103" s="15" t="s">
        <v>110</v>
      </c>
      <c r="D103" s="37">
        <v>5847</v>
      </c>
      <c r="E103" s="26">
        <v>19</v>
      </c>
      <c r="F103" s="29">
        <v>42300</v>
      </c>
      <c r="G103" s="37">
        <v>106147.33333333299</v>
      </c>
      <c r="H103" s="26">
        <v>144500.83333333299</v>
      </c>
      <c r="I103" s="29">
        <v>182854.33333333299</v>
      </c>
      <c r="J103" s="37">
        <v>221207.83333333299</v>
      </c>
      <c r="K103" s="30">
        <f t="shared" si="1"/>
        <v>0.48958333333333331</v>
      </c>
      <c r="L103" s="49"/>
    </row>
    <row r="104" spans="1:19" ht="15.75">
      <c r="A104" s="8">
        <v>94</v>
      </c>
      <c r="B104" s="25" t="s">
        <v>79</v>
      </c>
      <c r="C104" s="15" t="s">
        <v>111</v>
      </c>
      <c r="D104" s="37">
        <v>3947</v>
      </c>
      <c r="E104" s="26">
        <v>16</v>
      </c>
      <c r="F104" s="29">
        <v>28019.999999999996</v>
      </c>
      <c r="G104" s="37">
        <v>50335.333333333299</v>
      </c>
      <c r="H104" s="26">
        <v>68220.333333333299</v>
      </c>
      <c r="I104" s="29">
        <v>86105.333333333299</v>
      </c>
      <c r="J104" s="37">
        <v>103990.33333333299</v>
      </c>
      <c r="K104" s="30">
        <f t="shared" si="1"/>
        <v>0.32430555555555551</v>
      </c>
      <c r="L104" s="49"/>
    </row>
    <row r="105" spans="1:19" ht="15.75">
      <c r="A105" s="8">
        <v>95</v>
      </c>
      <c r="B105" s="25" t="s">
        <v>79</v>
      </c>
      <c r="C105" s="15" t="s">
        <v>112</v>
      </c>
      <c r="D105" s="37">
        <v>3595</v>
      </c>
      <c r="E105" s="26">
        <v>21</v>
      </c>
      <c r="F105" s="29">
        <v>16860</v>
      </c>
      <c r="G105" s="37">
        <v>112100.66666666701</v>
      </c>
      <c r="H105" s="26">
        <v>153238.16666666701</v>
      </c>
      <c r="I105" s="29">
        <v>194375.66666666701</v>
      </c>
      <c r="J105" s="37">
        <v>235513.16666666701</v>
      </c>
      <c r="K105" s="30">
        <f t="shared" si="1"/>
        <v>0.19513888888888889</v>
      </c>
    </row>
    <row r="106" spans="1:19" ht="15.75">
      <c r="A106" s="8">
        <v>96</v>
      </c>
      <c r="B106" s="25" t="s">
        <v>79</v>
      </c>
      <c r="C106" s="15" t="s">
        <v>113</v>
      </c>
      <c r="D106" s="37">
        <v>2007</v>
      </c>
      <c r="E106" s="26">
        <v>32</v>
      </c>
      <c r="F106" s="29">
        <v>43860</v>
      </c>
      <c r="G106" s="37">
        <v>63227.666666666701</v>
      </c>
      <c r="H106" s="26">
        <v>86432.666666666701</v>
      </c>
      <c r="I106" s="29">
        <v>109637.66666666701</v>
      </c>
      <c r="J106" s="37">
        <v>132842.66666666701</v>
      </c>
      <c r="K106" s="30">
        <f t="shared" si="1"/>
        <v>0.50763888888888886</v>
      </c>
    </row>
    <row r="107" spans="1:19" ht="15.75">
      <c r="A107" s="8">
        <v>97</v>
      </c>
      <c r="B107" s="25" t="s">
        <v>79</v>
      </c>
      <c r="C107" s="15" t="s">
        <v>114</v>
      </c>
      <c r="D107" s="37">
        <v>8772</v>
      </c>
      <c r="E107" s="26">
        <v>33</v>
      </c>
      <c r="F107" s="29">
        <v>14400.000000000002</v>
      </c>
      <c r="G107" s="37">
        <v>49059.666666666701</v>
      </c>
      <c r="H107" s="26">
        <v>65269.166666666701</v>
      </c>
      <c r="I107" s="29">
        <v>81478.666666666701</v>
      </c>
      <c r="J107" s="37">
        <v>97688.166666666701</v>
      </c>
      <c r="K107" s="30">
        <f t="shared" si="1"/>
        <v>0.16666666666666669</v>
      </c>
    </row>
    <row r="108" spans="1:19" ht="15.75">
      <c r="A108" s="8">
        <v>98</v>
      </c>
      <c r="B108" s="25" t="s">
        <v>79</v>
      </c>
      <c r="C108" s="15" t="s">
        <v>115</v>
      </c>
      <c r="D108" s="37">
        <v>210</v>
      </c>
      <c r="E108" s="26">
        <v>2</v>
      </c>
      <c r="F108" s="29">
        <v>1739.9999999999998</v>
      </c>
      <c r="G108" s="37">
        <v>363.66666666666703</v>
      </c>
      <c r="H108" s="26">
        <v>456.16666666666703</v>
      </c>
      <c r="I108" s="29">
        <v>548.66666666666697</v>
      </c>
      <c r="J108" s="37">
        <v>641.16666666666697</v>
      </c>
      <c r="K108" s="30">
        <f>F108/86400</f>
        <v>2.0138888888888887E-2</v>
      </c>
    </row>
    <row r="109" spans="1:19" ht="16.5">
      <c r="A109" s="8">
        <v>99</v>
      </c>
      <c r="B109" s="25" t="s">
        <v>79</v>
      </c>
      <c r="C109" s="15" t="s">
        <v>116</v>
      </c>
      <c r="D109" s="37">
        <v>2087</v>
      </c>
      <c r="E109" s="26">
        <v>28</v>
      </c>
      <c r="F109" s="29">
        <v>70680</v>
      </c>
      <c r="G109" s="37">
        <v>85596</v>
      </c>
      <c r="H109" s="26">
        <v>117176</v>
      </c>
      <c r="I109" s="29">
        <v>148756</v>
      </c>
      <c r="J109" s="37">
        <v>180336</v>
      </c>
      <c r="K109" s="30">
        <f>F109/86400</f>
        <v>0.81805555555555554</v>
      </c>
      <c r="L109" s="49"/>
      <c r="R109" s="48"/>
      <c r="S109" s="48"/>
    </row>
    <row r="110" spans="1:19" ht="15.75">
      <c r="A110" s="8">
        <v>100</v>
      </c>
      <c r="B110" s="25" t="s">
        <v>79</v>
      </c>
      <c r="C110" s="15" t="s">
        <v>117</v>
      </c>
      <c r="D110" s="37">
        <v>207</v>
      </c>
      <c r="E110" s="26">
        <v>33</v>
      </c>
      <c r="F110" s="29">
        <v>98100</v>
      </c>
      <c r="G110" s="37">
        <v>58266</v>
      </c>
      <c r="H110" s="26">
        <v>80062.5</v>
      </c>
      <c r="I110" s="29">
        <v>101859</v>
      </c>
      <c r="J110" s="37">
        <v>123655.5</v>
      </c>
      <c r="K110" s="30">
        <f t="shared" si="1"/>
        <v>1.1354166666666667</v>
      </c>
    </row>
    <row r="111" spans="1:19" ht="15.75">
      <c r="A111" s="8">
        <v>101</v>
      </c>
      <c r="B111" s="25" t="s">
        <v>79</v>
      </c>
      <c r="C111" s="15" t="s">
        <v>118</v>
      </c>
      <c r="D111" s="37">
        <v>1374</v>
      </c>
      <c r="E111" s="26">
        <v>32</v>
      </c>
      <c r="F111" s="29">
        <v>93120</v>
      </c>
      <c r="G111" s="37">
        <v>69490.666666666701</v>
      </c>
      <c r="H111" s="26">
        <v>95203.666666666701</v>
      </c>
      <c r="I111" s="29">
        <v>120916.66666666701</v>
      </c>
      <c r="J111" s="37">
        <v>146629.66666666701</v>
      </c>
      <c r="K111" s="30">
        <f t="shared" si="1"/>
        <v>1.0777777777777777</v>
      </c>
    </row>
    <row r="112" spans="1:19" ht="15.75">
      <c r="A112" s="8">
        <v>102</v>
      </c>
      <c r="B112" s="25" t="s">
        <v>79</v>
      </c>
      <c r="C112" s="15" t="s">
        <v>119</v>
      </c>
      <c r="D112" s="37">
        <v>1409</v>
      </c>
      <c r="E112" s="26">
        <v>32</v>
      </c>
      <c r="F112" s="29">
        <v>113099.99999999999</v>
      </c>
      <c r="G112" s="37">
        <v>103470.33333333299</v>
      </c>
      <c r="H112" s="26">
        <v>141915.83333333299</v>
      </c>
      <c r="I112" s="29">
        <v>180361.33333333299</v>
      </c>
      <c r="J112" s="37">
        <v>218806.83333333299</v>
      </c>
      <c r="K112" s="30">
        <f t="shared" si="1"/>
        <v>1.3090277777777777</v>
      </c>
      <c r="L112" s="49"/>
    </row>
    <row r="113" spans="1:12" ht="15.75">
      <c r="A113" s="8">
        <v>103</v>
      </c>
      <c r="B113" s="25" t="s">
        <v>79</v>
      </c>
      <c r="C113" s="15" t="s">
        <v>120</v>
      </c>
      <c r="D113" s="37">
        <v>3</v>
      </c>
      <c r="E113" s="43">
        <v>0</v>
      </c>
      <c r="F113" s="36">
        <v>0</v>
      </c>
      <c r="G113" s="37">
        <v>-2</v>
      </c>
      <c r="H113" s="43">
        <v>-3.5</v>
      </c>
      <c r="I113" s="36">
        <v>-5</v>
      </c>
      <c r="J113" s="37">
        <v>-6.5</v>
      </c>
      <c r="K113" s="30">
        <f t="shared" si="1"/>
        <v>0</v>
      </c>
    </row>
    <row r="114" spans="1:12" ht="15.75">
      <c r="A114" s="8">
        <v>104</v>
      </c>
      <c r="B114" s="25" t="s">
        <v>79</v>
      </c>
      <c r="C114" s="15" t="s">
        <v>121</v>
      </c>
      <c r="D114" s="37">
        <v>2653</v>
      </c>
      <c r="E114" s="26">
        <v>24</v>
      </c>
      <c r="F114" s="29">
        <v>42300</v>
      </c>
      <c r="G114" s="37">
        <v>53837.333333333299</v>
      </c>
      <c r="H114" s="26">
        <v>73360.833333333299</v>
      </c>
      <c r="I114" s="29">
        <v>92884.333333333299</v>
      </c>
      <c r="J114" s="37">
        <v>112407.83333333299</v>
      </c>
      <c r="K114" s="30">
        <f t="shared" si="1"/>
        <v>0.48958333333333331</v>
      </c>
      <c r="L114" s="49"/>
    </row>
    <row r="115" spans="1:12" ht="15.75">
      <c r="A115" s="8">
        <v>105</v>
      </c>
      <c r="B115" s="25" t="s">
        <v>79</v>
      </c>
      <c r="C115" s="15" t="s">
        <v>122</v>
      </c>
      <c r="D115" s="37">
        <v>842</v>
      </c>
      <c r="E115" s="43">
        <v>0</v>
      </c>
      <c r="F115" s="32">
        <v>0</v>
      </c>
      <c r="G115" s="37">
        <v>-561.33333333333303</v>
      </c>
      <c r="H115" s="43">
        <v>-982.33333333333303</v>
      </c>
      <c r="I115" s="32">
        <v>-1403.3333333333301</v>
      </c>
      <c r="J115" s="37">
        <v>-1824.3333333333301</v>
      </c>
      <c r="K115" s="30">
        <f t="shared" si="1"/>
        <v>0</v>
      </c>
    </row>
    <row r="116" spans="1:12" ht="15.75">
      <c r="A116" s="8">
        <v>106</v>
      </c>
      <c r="B116" s="25" t="s">
        <v>79</v>
      </c>
      <c r="C116" s="15" t="s">
        <v>123</v>
      </c>
      <c r="D116" s="37">
        <v>4329</v>
      </c>
      <c r="E116" s="26">
        <v>32</v>
      </c>
      <c r="F116" s="29">
        <v>49500</v>
      </c>
      <c r="G116" s="37">
        <v>44719.666666666701</v>
      </c>
      <c r="H116" s="26">
        <v>60401.166666666701</v>
      </c>
      <c r="I116" s="29">
        <v>76082.666666666701</v>
      </c>
      <c r="J116" s="37">
        <v>91764.166666666701</v>
      </c>
      <c r="K116" s="30">
        <f t="shared" si="1"/>
        <v>0.57291666666666663</v>
      </c>
    </row>
    <row r="117" spans="1:12" ht="15.75">
      <c r="A117" s="8">
        <v>107</v>
      </c>
      <c r="B117" s="25" t="s">
        <v>79</v>
      </c>
      <c r="C117" s="15" t="s">
        <v>124</v>
      </c>
      <c r="D117" s="37">
        <v>1964</v>
      </c>
      <c r="E117" s="26">
        <v>29</v>
      </c>
      <c r="F117" s="29">
        <v>41699.999999999993</v>
      </c>
      <c r="G117" s="37">
        <v>69096</v>
      </c>
      <c r="H117" s="26">
        <v>94513</v>
      </c>
      <c r="I117" s="29">
        <v>119930</v>
      </c>
      <c r="J117" s="37">
        <v>145347</v>
      </c>
      <c r="K117" s="30">
        <f t="shared" si="1"/>
        <v>0.48263888888888878</v>
      </c>
    </row>
    <row r="118" spans="1:12" ht="15.75">
      <c r="A118" s="8">
        <v>108</v>
      </c>
      <c r="B118" s="25" t="s">
        <v>79</v>
      </c>
      <c r="C118" s="15" t="s">
        <v>125</v>
      </c>
      <c r="D118" s="37">
        <v>3670</v>
      </c>
      <c r="E118" s="26">
        <v>18</v>
      </c>
      <c r="F118" s="29">
        <v>12300</v>
      </c>
      <c r="G118" s="37">
        <v>45165</v>
      </c>
      <c r="H118" s="26">
        <v>61180</v>
      </c>
      <c r="I118" s="29">
        <v>77195</v>
      </c>
      <c r="J118" s="37">
        <v>93210</v>
      </c>
      <c r="K118" s="30">
        <f t="shared" si="1"/>
        <v>0.1423611111111111</v>
      </c>
    </row>
    <row r="119" spans="1:12" ht="15.75">
      <c r="A119" s="8">
        <v>109</v>
      </c>
      <c r="B119" s="25" t="s">
        <v>79</v>
      </c>
      <c r="C119" s="15" t="s">
        <v>126</v>
      </c>
      <c r="D119" s="37">
        <v>1920</v>
      </c>
      <c r="E119" s="26">
        <v>27</v>
      </c>
      <c r="F119" s="29">
        <v>25800</v>
      </c>
      <c r="G119" s="37">
        <v>41928</v>
      </c>
      <c r="H119" s="26">
        <v>57167.5</v>
      </c>
      <c r="I119" s="29">
        <v>72407</v>
      </c>
      <c r="J119" s="37">
        <v>87646.5</v>
      </c>
      <c r="K119" s="30">
        <f t="shared" si="1"/>
        <v>0.2986111111111111</v>
      </c>
    </row>
    <row r="120" spans="1:12" ht="15.75">
      <c r="A120" s="8">
        <v>110</v>
      </c>
      <c r="B120" s="25" t="s">
        <v>79</v>
      </c>
      <c r="C120" s="15" t="s">
        <v>127</v>
      </c>
      <c r="D120" s="37">
        <v>1398</v>
      </c>
      <c r="E120" s="26">
        <v>21</v>
      </c>
      <c r="F120" s="29">
        <v>54900.000000000007</v>
      </c>
      <c r="G120" s="37">
        <v>69475</v>
      </c>
      <c r="H120" s="26">
        <v>95176</v>
      </c>
      <c r="I120" s="29">
        <v>120877</v>
      </c>
      <c r="J120" s="37">
        <v>146578</v>
      </c>
      <c r="K120" s="30">
        <f t="shared" si="1"/>
        <v>0.63541666666666674</v>
      </c>
      <c r="L120" s="49"/>
    </row>
    <row r="121" spans="1:12" ht="15.75">
      <c r="A121" s="8">
        <v>111</v>
      </c>
      <c r="B121" s="25" t="s">
        <v>79</v>
      </c>
      <c r="C121" s="15" t="s">
        <v>128</v>
      </c>
      <c r="D121" s="37">
        <v>1</v>
      </c>
      <c r="E121" s="26">
        <v>17</v>
      </c>
      <c r="F121" s="29">
        <v>41160</v>
      </c>
      <c r="G121" s="37">
        <v>48808.333333333299</v>
      </c>
      <c r="H121" s="26">
        <v>67107.833333333299</v>
      </c>
      <c r="I121" s="29">
        <v>85407.333333333299</v>
      </c>
      <c r="J121" s="37">
        <v>103706.83333333299</v>
      </c>
      <c r="K121" s="30">
        <f t="shared" si="1"/>
        <v>0.47638888888888886</v>
      </c>
      <c r="L121" s="49"/>
    </row>
    <row r="122" spans="1:12" ht="15.75">
      <c r="A122" s="8">
        <v>112</v>
      </c>
      <c r="B122" s="25" t="s">
        <v>79</v>
      </c>
      <c r="C122" s="15" t="s">
        <v>129</v>
      </c>
      <c r="D122" s="37">
        <v>184</v>
      </c>
      <c r="E122" s="26">
        <v>0</v>
      </c>
      <c r="F122" s="29">
        <v>0</v>
      </c>
      <c r="G122" s="37">
        <v>-122.666666666667</v>
      </c>
      <c r="H122" s="26">
        <v>-214.666666666667</v>
      </c>
      <c r="I122" s="29">
        <v>-306.66666666666703</v>
      </c>
      <c r="J122" s="37">
        <v>-398.66666666666703</v>
      </c>
      <c r="K122" s="30">
        <f t="shared" si="1"/>
        <v>0</v>
      </c>
    </row>
    <row r="123" spans="1:12" ht="15.75">
      <c r="A123" s="8">
        <v>113</v>
      </c>
      <c r="B123" s="25" t="s">
        <v>79</v>
      </c>
      <c r="C123" s="15" t="s">
        <v>130</v>
      </c>
      <c r="D123" s="37">
        <v>12</v>
      </c>
      <c r="E123" s="26">
        <v>0</v>
      </c>
      <c r="F123" s="29">
        <v>0</v>
      </c>
      <c r="G123" s="37">
        <v>-8</v>
      </c>
      <c r="H123" s="26">
        <v>-14</v>
      </c>
      <c r="I123" s="29">
        <v>-20</v>
      </c>
      <c r="J123" s="37">
        <v>-26</v>
      </c>
      <c r="K123" s="30">
        <f t="shared" si="1"/>
        <v>0</v>
      </c>
    </row>
    <row r="124" spans="1:12" ht="15.75">
      <c r="A124" s="8">
        <v>114</v>
      </c>
      <c r="B124" s="25" t="s">
        <v>79</v>
      </c>
      <c r="C124" s="15" t="s">
        <v>131</v>
      </c>
      <c r="D124" s="37">
        <v>3860</v>
      </c>
      <c r="E124" s="26">
        <v>15</v>
      </c>
      <c r="F124" s="29">
        <v>28800</v>
      </c>
      <c r="G124" s="37">
        <v>72711.666666666701</v>
      </c>
      <c r="H124" s="26">
        <v>99011.166666666701</v>
      </c>
      <c r="I124" s="29">
        <v>125310.66666666701</v>
      </c>
      <c r="J124" s="37">
        <v>151610.16666666701</v>
      </c>
      <c r="K124" s="30">
        <f t="shared" si="1"/>
        <v>0.33333333333333331</v>
      </c>
      <c r="L124" s="49"/>
    </row>
    <row r="125" spans="1:12" ht="15.75">
      <c r="A125" s="8">
        <v>115</v>
      </c>
      <c r="B125" s="25" t="s">
        <v>79</v>
      </c>
      <c r="C125" s="15" t="s">
        <v>132</v>
      </c>
      <c r="D125" s="37">
        <v>3707</v>
      </c>
      <c r="E125" s="26">
        <v>26</v>
      </c>
      <c r="F125" s="29">
        <v>21780</v>
      </c>
      <c r="G125" s="37">
        <v>50732.333333333299</v>
      </c>
      <c r="H125" s="26">
        <v>68826.833333333299</v>
      </c>
      <c r="I125" s="29">
        <v>86921.333333333299</v>
      </c>
      <c r="J125" s="37">
        <v>105015.83333333299</v>
      </c>
      <c r="K125" s="30">
        <f t="shared" si="1"/>
        <v>0.25208333333333333</v>
      </c>
    </row>
    <row r="126" spans="1:12" ht="15.75">
      <c r="A126" s="8">
        <v>116</v>
      </c>
      <c r="B126" s="25" t="s">
        <v>133</v>
      </c>
      <c r="C126" s="15" t="s">
        <v>134</v>
      </c>
      <c r="D126" s="37">
        <v>3787</v>
      </c>
      <c r="E126" s="26">
        <v>26</v>
      </c>
      <c r="F126" s="29">
        <v>63240.000000000007</v>
      </c>
      <c r="G126" s="37">
        <v>191901.33333333299</v>
      </c>
      <c r="H126" s="26">
        <v>262919.33333333302</v>
      </c>
      <c r="I126" s="29">
        <v>333937.33333333302</v>
      </c>
      <c r="J126" s="37">
        <v>404955.33333333302</v>
      </c>
      <c r="K126" s="30">
        <f t="shared" si="1"/>
        <v>0.73194444444444451</v>
      </c>
      <c r="L126" s="49"/>
    </row>
    <row r="127" spans="1:12" ht="15.75">
      <c r="A127" s="8">
        <v>117</v>
      </c>
      <c r="B127" s="25" t="s">
        <v>133</v>
      </c>
      <c r="C127" s="15" t="s">
        <v>135</v>
      </c>
      <c r="D127" s="37">
        <v>6934</v>
      </c>
      <c r="E127" s="26">
        <v>33</v>
      </c>
      <c r="F127" s="29">
        <v>90800</v>
      </c>
      <c r="G127" s="37">
        <v>219174.33333333299</v>
      </c>
      <c r="H127" s="26">
        <v>299636.33333333302</v>
      </c>
      <c r="I127" s="29">
        <v>380098.33333333302</v>
      </c>
      <c r="J127" s="37">
        <v>460560.33333333302</v>
      </c>
      <c r="K127" s="30">
        <f t="shared" si="1"/>
        <v>1.0509259259259258</v>
      </c>
      <c r="L127" s="49"/>
    </row>
    <row r="128" spans="1:12" ht="15.75">
      <c r="A128" s="8">
        <v>118</v>
      </c>
      <c r="B128" s="25" t="s">
        <v>133</v>
      </c>
      <c r="C128" s="15" t="s">
        <v>136</v>
      </c>
      <c r="D128" s="37">
        <v>15747</v>
      </c>
      <c r="E128" s="26">
        <v>27</v>
      </c>
      <c r="F128" s="29">
        <v>81860</v>
      </c>
      <c r="G128" s="37">
        <v>76054.333333333299</v>
      </c>
      <c r="H128" s="26">
        <v>100659.83333333299</v>
      </c>
      <c r="I128" s="29">
        <v>125265.33333333299</v>
      </c>
      <c r="J128" s="37">
        <v>149870.83333333299</v>
      </c>
      <c r="K128" s="30">
        <f t="shared" si="1"/>
        <v>0.94745370370370374</v>
      </c>
      <c r="L128" s="49"/>
    </row>
    <row r="129" spans="1:19" ht="15.75">
      <c r="A129" s="8">
        <v>119</v>
      </c>
      <c r="B129" s="25" t="s">
        <v>133</v>
      </c>
      <c r="C129" s="15" t="s">
        <v>137</v>
      </c>
      <c r="D129" s="37">
        <v>97</v>
      </c>
      <c r="E129" s="26">
        <v>22</v>
      </c>
      <c r="F129" s="29">
        <v>77520</v>
      </c>
      <c r="G129" s="37">
        <v>175946</v>
      </c>
      <c r="H129" s="26">
        <v>241897</v>
      </c>
      <c r="I129" s="29">
        <v>307848</v>
      </c>
      <c r="J129" s="37">
        <v>373799</v>
      </c>
      <c r="K129" s="30">
        <f t="shared" si="1"/>
        <v>0.89722222222222225</v>
      </c>
      <c r="L129" s="49"/>
    </row>
    <row r="130" spans="1:19" ht="15.75">
      <c r="A130" s="8">
        <v>120</v>
      </c>
      <c r="B130" s="25" t="s">
        <v>133</v>
      </c>
      <c r="C130" s="15" t="s">
        <v>138</v>
      </c>
      <c r="D130" s="37">
        <v>7291</v>
      </c>
      <c r="E130" s="26">
        <v>34</v>
      </c>
      <c r="F130" s="29">
        <v>93540</v>
      </c>
      <c r="G130" s="37">
        <v>188616.33333333299</v>
      </c>
      <c r="H130" s="26">
        <v>257530.83333333299</v>
      </c>
      <c r="I130" s="29">
        <v>326445.33333333302</v>
      </c>
      <c r="J130" s="37">
        <v>395359.83333333302</v>
      </c>
      <c r="K130" s="30">
        <f t="shared" si="1"/>
        <v>1.0826388888888889</v>
      </c>
      <c r="L130" s="49"/>
    </row>
    <row r="131" spans="1:19" ht="15.75">
      <c r="A131" s="8">
        <v>121</v>
      </c>
      <c r="B131" s="25" t="s">
        <v>133</v>
      </c>
      <c r="C131" s="15" t="s">
        <v>139</v>
      </c>
      <c r="D131" s="37">
        <v>908</v>
      </c>
      <c r="E131" s="26">
        <v>23</v>
      </c>
      <c r="F131" s="29">
        <v>93959.999999999985</v>
      </c>
      <c r="G131" s="37">
        <v>41359</v>
      </c>
      <c r="H131" s="26">
        <v>56652.5</v>
      </c>
      <c r="I131" s="29">
        <v>71946</v>
      </c>
      <c r="J131" s="37">
        <v>87239.5</v>
      </c>
      <c r="K131" s="30">
        <f t="shared" si="1"/>
        <v>1.0874999999999999</v>
      </c>
      <c r="L131" s="49"/>
    </row>
    <row r="132" spans="1:19" ht="15.75">
      <c r="A132" s="8">
        <v>122</v>
      </c>
      <c r="B132" s="25" t="s">
        <v>133</v>
      </c>
      <c r="C132" s="15" t="s">
        <v>140</v>
      </c>
      <c r="D132" s="37">
        <v>3578</v>
      </c>
      <c r="E132" s="26">
        <v>34</v>
      </c>
      <c r="F132" s="29">
        <v>70560</v>
      </c>
      <c r="G132" s="37">
        <v>124903</v>
      </c>
      <c r="H132" s="26">
        <v>170843</v>
      </c>
      <c r="I132" s="29">
        <v>216783</v>
      </c>
      <c r="J132" s="37">
        <v>262723</v>
      </c>
      <c r="K132" s="30">
        <f t="shared" si="1"/>
        <v>0.81666666666666665</v>
      </c>
      <c r="L132" s="49"/>
      <c r="S132" t="s">
        <v>307</v>
      </c>
    </row>
    <row r="133" spans="1:19" ht="15.75">
      <c r="A133" s="8">
        <v>123</v>
      </c>
      <c r="B133" s="25" t="s">
        <v>133</v>
      </c>
      <c r="C133" s="15" t="s">
        <v>141</v>
      </c>
      <c r="D133" s="37">
        <v>3654</v>
      </c>
      <c r="E133" s="26">
        <v>19</v>
      </c>
      <c r="F133" s="29">
        <v>83220</v>
      </c>
      <c r="G133" s="37">
        <v>122457.33333333299</v>
      </c>
      <c r="H133" s="26">
        <v>167463.33333333299</v>
      </c>
      <c r="I133" s="29">
        <v>212469.33333333299</v>
      </c>
      <c r="J133" s="37">
        <v>257475.33333333299</v>
      </c>
      <c r="K133" s="30">
        <f t="shared" si="1"/>
        <v>0.96319444444444446</v>
      </c>
      <c r="L133" s="49"/>
    </row>
    <row r="134" spans="1:19" ht="15.75">
      <c r="A134" s="8">
        <v>124</v>
      </c>
      <c r="B134" s="25" t="s">
        <v>133</v>
      </c>
      <c r="C134" s="15" t="s">
        <v>142</v>
      </c>
      <c r="D134" s="37">
        <v>245</v>
      </c>
      <c r="E134" s="26">
        <v>29</v>
      </c>
      <c r="F134" s="33">
        <v>81480</v>
      </c>
      <c r="G134" s="37">
        <v>203850.33333333299</v>
      </c>
      <c r="H134" s="26">
        <v>280229.83333333302</v>
      </c>
      <c r="I134" s="33">
        <v>356609.33333333302</v>
      </c>
      <c r="J134" s="37">
        <v>432988.83333333302</v>
      </c>
      <c r="K134" s="30">
        <f t="shared" si="1"/>
        <v>0.94305555555555554</v>
      </c>
      <c r="L134" s="49"/>
    </row>
    <row r="135" spans="1:19" ht="15.75">
      <c r="A135" s="8">
        <v>125</v>
      </c>
      <c r="B135" s="25" t="s">
        <v>133</v>
      </c>
      <c r="C135" s="15" t="s">
        <v>143</v>
      </c>
      <c r="D135" s="37">
        <v>12383</v>
      </c>
      <c r="E135" s="26">
        <v>26</v>
      </c>
      <c r="F135" s="29">
        <v>82620</v>
      </c>
      <c r="G135" s="37">
        <v>55755.666666666701</v>
      </c>
      <c r="H135" s="26">
        <v>73565.166666666701</v>
      </c>
      <c r="I135" s="29">
        <v>91374.666666666701</v>
      </c>
      <c r="J135" s="37">
        <v>109184.16666666701</v>
      </c>
      <c r="K135" s="30">
        <f t="shared" si="1"/>
        <v>0.95625000000000004</v>
      </c>
      <c r="L135" s="49"/>
    </row>
    <row r="136" spans="1:19" ht="15.75">
      <c r="A136" s="8">
        <v>126</v>
      </c>
      <c r="B136" s="25" t="s">
        <v>133</v>
      </c>
      <c r="C136" s="15" t="s">
        <v>144</v>
      </c>
      <c r="D136" s="37">
        <v>2896</v>
      </c>
      <c r="E136" s="26">
        <v>28</v>
      </c>
      <c r="F136" s="29">
        <v>86220</v>
      </c>
      <c r="G136" s="37">
        <v>111065</v>
      </c>
      <c r="H136" s="26">
        <v>151935.5</v>
      </c>
      <c r="I136" s="29">
        <v>192806</v>
      </c>
      <c r="J136" s="37">
        <v>233676.5</v>
      </c>
      <c r="K136" s="30">
        <f t="shared" si="1"/>
        <v>0.99791666666666667</v>
      </c>
      <c r="L136" s="49"/>
    </row>
    <row r="137" spans="1:19" ht="15.75">
      <c r="A137" s="8">
        <v>127</v>
      </c>
      <c r="B137" s="25" t="s">
        <v>133</v>
      </c>
      <c r="C137" s="15" t="s">
        <v>145</v>
      </c>
      <c r="D137" s="37">
        <v>10064</v>
      </c>
      <c r="E137" s="26">
        <v>24</v>
      </c>
      <c r="F137" s="29">
        <v>75880</v>
      </c>
      <c r="G137" s="37">
        <v>178444.66666666701</v>
      </c>
      <c r="H137" s="26">
        <v>242850.16666666701</v>
      </c>
      <c r="I137" s="29">
        <v>307255.66666666698</v>
      </c>
      <c r="J137" s="37">
        <v>371661.16666666698</v>
      </c>
      <c r="K137" s="30">
        <f t="shared" si="1"/>
        <v>0.87824074074074077</v>
      </c>
      <c r="L137" s="49"/>
    </row>
    <row r="138" spans="1:19" ht="15.75">
      <c r="A138" s="8">
        <v>128</v>
      </c>
      <c r="B138" s="25" t="s">
        <v>133</v>
      </c>
      <c r="C138" s="15" t="s">
        <v>146</v>
      </c>
      <c r="D138" s="37">
        <v>2064</v>
      </c>
      <c r="E138" s="26">
        <v>23</v>
      </c>
      <c r="F138" s="29">
        <v>55739.999999999993</v>
      </c>
      <c r="G138" s="37">
        <v>90471</v>
      </c>
      <c r="H138" s="26">
        <v>123878.5</v>
      </c>
      <c r="I138" s="29">
        <v>157286</v>
      </c>
      <c r="J138" s="37">
        <v>190693.5</v>
      </c>
      <c r="K138" s="30">
        <f t="shared" si="1"/>
        <v>0.64513888888888882</v>
      </c>
    </row>
    <row r="139" spans="1:19" ht="15.75">
      <c r="A139" s="8">
        <v>129</v>
      </c>
      <c r="B139" s="25" t="s">
        <v>133</v>
      </c>
      <c r="C139" s="15" t="s">
        <v>147</v>
      </c>
      <c r="D139" s="37">
        <v>2914</v>
      </c>
      <c r="E139" s="26">
        <v>33</v>
      </c>
      <c r="F139" s="29">
        <v>85440</v>
      </c>
      <c r="G139" s="37">
        <v>153000.66666666701</v>
      </c>
      <c r="H139" s="26">
        <v>209642.66666666701</v>
      </c>
      <c r="I139" s="29">
        <v>266284.66666666698</v>
      </c>
      <c r="J139" s="37">
        <v>322926.66666666698</v>
      </c>
      <c r="K139" s="30">
        <f t="shared" si="1"/>
        <v>0.98888888888888893</v>
      </c>
      <c r="L139" s="49"/>
    </row>
    <row r="140" spans="1:19" ht="15.75">
      <c r="A140" s="8">
        <v>130</v>
      </c>
      <c r="B140" s="25" t="s">
        <v>148</v>
      </c>
      <c r="C140" s="15" t="s">
        <v>20</v>
      </c>
      <c r="D140" s="37">
        <v>64</v>
      </c>
      <c r="E140" s="26">
        <v>21</v>
      </c>
      <c r="F140" s="29">
        <v>55500.000000000007</v>
      </c>
      <c r="G140" s="37">
        <v>105246.66666666701</v>
      </c>
      <c r="H140" s="26">
        <v>144694.66666666701</v>
      </c>
      <c r="I140" s="29">
        <v>184142.66666666701</v>
      </c>
      <c r="J140" s="37">
        <v>223590.66666666701</v>
      </c>
      <c r="K140" s="30">
        <f t="shared" ref="K140:K203" si="2">F140/86400</f>
        <v>0.64236111111111116</v>
      </c>
      <c r="L140" s="49"/>
    </row>
    <row r="141" spans="1:19" ht="15.75">
      <c r="A141" s="8">
        <v>131</v>
      </c>
      <c r="B141" s="25" t="s">
        <v>148</v>
      </c>
      <c r="C141" s="15" t="s">
        <v>16</v>
      </c>
      <c r="D141" s="37">
        <v>5495</v>
      </c>
      <c r="E141" s="26">
        <v>31</v>
      </c>
      <c r="F141" s="29">
        <v>72299.999999999985</v>
      </c>
      <c r="G141" s="37">
        <v>69622.333333333299</v>
      </c>
      <c r="H141" s="26">
        <v>94383.833333333299</v>
      </c>
      <c r="I141" s="29">
        <v>119145.33333333299</v>
      </c>
      <c r="J141" s="37">
        <v>143906.83333333299</v>
      </c>
      <c r="K141" s="30">
        <f t="shared" si="2"/>
        <v>0.83680555555555536</v>
      </c>
    </row>
    <row r="142" spans="1:19" ht="15.75">
      <c r="A142" s="8">
        <v>132</v>
      </c>
      <c r="B142" s="25" t="s">
        <v>148</v>
      </c>
      <c r="C142" s="15" t="s">
        <v>6</v>
      </c>
      <c r="D142" s="37">
        <v>4140</v>
      </c>
      <c r="E142" s="26">
        <v>27</v>
      </c>
      <c r="F142" s="29">
        <v>94600</v>
      </c>
      <c r="G142" s="37">
        <v>72085</v>
      </c>
      <c r="H142" s="26">
        <v>98094.5</v>
      </c>
      <c r="I142" s="29">
        <v>124104</v>
      </c>
      <c r="J142" s="37">
        <v>150113.5</v>
      </c>
      <c r="K142" s="30">
        <f t="shared" si="2"/>
        <v>1.0949074074074074</v>
      </c>
      <c r="L142" s="49"/>
    </row>
    <row r="143" spans="1:19" ht="15.75">
      <c r="A143" s="8">
        <v>133</v>
      </c>
      <c r="B143" s="25" t="s">
        <v>148</v>
      </c>
      <c r="C143" s="15" t="s">
        <v>71</v>
      </c>
      <c r="D143" s="37">
        <v>4383</v>
      </c>
      <c r="E143" s="26">
        <v>29</v>
      </c>
      <c r="F143" s="29">
        <v>67500</v>
      </c>
      <c r="G143" s="37">
        <v>68740.333333333299</v>
      </c>
      <c r="H143" s="26">
        <v>93439.333333333299</v>
      </c>
      <c r="I143" s="29">
        <v>118138.33333333299</v>
      </c>
      <c r="J143" s="37">
        <v>142837.33333333299</v>
      </c>
      <c r="K143" s="30">
        <f t="shared" si="2"/>
        <v>0.78125</v>
      </c>
    </row>
    <row r="144" spans="1:19" ht="15.75">
      <c r="A144" s="8">
        <v>134</v>
      </c>
      <c r="B144" s="25" t="s">
        <v>148</v>
      </c>
      <c r="C144" s="15" t="s">
        <v>149</v>
      </c>
      <c r="D144" s="37">
        <v>27</v>
      </c>
      <c r="E144" s="26">
        <v>2</v>
      </c>
      <c r="F144" s="29">
        <v>8520</v>
      </c>
      <c r="G144" s="37">
        <v>8544</v>
      </c>
      <c r="H144" s="26">
        <v>11740.5</v>
      </c>
      <c r="I144" s="29">
        <v>14937</v>
      </c>
      <c r="J144" s="37">
        <v>18133.5</v>
      </c>
      <c r="K144" s="30">
        <f t="shared" si="2"/>
        <v>9.8611111111111108E-2</v>
      </c>
    </row>
    <row r="145" spans="1:12" ht="15.75">
      <c r="A145" s="8">
        <v>135</v>
      </c>
      <c r="B145" s="25" t="s">
        <v>148</v>
      </c>
      <c r="C145" s="15" t="s">
        <v>150</v>
      </c>
      <c r="D145" s="37">
        <v>43</v>
      </c>
      <c r="E145" s="26">
        <v>13</v>
      </c>
      <c r="F145" s="29">
        <v>30540</v>
      </c>
      <c r="G145" s="37">
        <v>42138.666666666701</v>
      </c>
      <c r="H145" s="26">
        <v>57927.166666666701</v>
      </c>
      <c r="I145" s="29">
        <v>73715.666666666701</v>
      </c>
      <c r="J145" s="37">
        <v>89504.166666666701</v>
      </c>
      <c r="K145" s="30">
        <f t="shared" si="2"/>
        <v>0.35347222222222224</v>
      </c>
    </row>
    <row r="146" spans="1:12" ht="15.75">
      <c r="A146" s="8">
        <v>136</v>
      </c>
      <c r="B146" s="25" t="s">
        <v>148</v>
      </c>
      <c r="C146" s="15" t="s">
        <v>151</v>
      </c>
      <c r="D146" s="37">
        <v>2</v>
      </c>
      <c r="E146" s="26">
        <v>0</v>
      </c>
      <c r="F146" s="29">
        <v>0</v>
      </c>
      <c r="G146" s="37">
        <v>-1.3333333333333299</v>
      </c>
      <c r="H146" s="26">
        <v>-2.3333333333333299</v>
      </c>
      <c r="I146" s="29">
        <v>-3.3333333333333299</v>
      </c>
      <c r="J146" s="37">
        <v>-4.3333333333333304</v>
      </c>
      <c r="K146" s="30">
        <f t="shared" si="2"/>
        <v>0</v>
      </c>
    </row>
    <row r="147" spans="1:12" ht="15.75">
      <c r="A147" s="8">
        <v>137</v>
      </c>
      <c r="B147" s="25" t="s">
        <v>152</v>
      </c>
      <c r="C147" s="15" t="s">
        <v>152</v>
      </c>
      <c r="D147" s="37">
        <v>6756</v>
      </c>
      <c r="E147" s="26">
        <v>29</v>
      </c>
      <c r="F147" s="29">
        <v>85560</v>
      </c>
      <c r="G147" s="37">
        <v>55516.333333333299</v>
      </c>
      <c r="H147" s="26">
        <v>74648.333333333299</v>
      </c>
      <c r="I147" s="29">
        <v>93780.333333333299</v>
      </c>
      <c r="J147" s="37">
        <v>112912.33333333299</v>
      </c>
      <c r="K147" s="30">
        <f t="shared" si="2"/>
        <v>0.99027777777777781</v>
      </c>
      <c r="L147" s="49"/>
    </row>
    <row r="148" spans="1:12" ht="15.75">
      <c r="A148" s="8">
        <v>138</v>
      </c>
      <c r="B148" s="25" t="s">
        <v>152</v>
      </c>
      <c r="C148" s="15" t="s">
        <v>153</v>
      </c>
      <c r="D148" s="37">
        <v>3944</v>
      </c>
      <c r="E148" s="26">
        <v>18</v>
      </c>
      <c r="F148" s="29">
        <v>99300</v>
      </c>
      <c r="G148" s="37">
        <v>107387</v>
      </c>
      <c r="H148" s="26">
        <v>146671</v>
      </c>
      <c r="I148" s="29">
        <v>185955</v>
      </c>
      <c r="J148" s="37">
        <v>225239</v>
      </c>
      <c r="K148" s="30">
        <f t="shared" si="2"/>
        <v>1.1493055555555556</v>
      </c>
      <c r="L148" s="49"/>
    </row>
    <row r="149" spans="1:12" ht="15.75">
      <c r="A149" s="8">
        <v>139</v>
      </c>
      <c r="B149" s="25" t="s">
        <v>152</v>
      </c>
      <c r="C149" s="15" t="s">
        <v>20</v>
      </c>
      <c r="D149" s="37">
        <f t="array" ref="D149">[1]!'!Export Worksheet!R306C3'</f>
        <v>492</v>
      </c>
      <c r="E149" s="26">
        <v>34</v>
      </c>
      <c r="F149" s="29">
        <v>112700</v>
      </c>
      <c r="G149" s="37">
        <v>102881.33333333299</v>
      </c>
      <c r="H149" s="26">
        <v>141335.33333333299</v>
      </c>
      <c r="I149" s="29">
        <v>179789.33333333299</v>
      </c>
      <c r="J149" s="37">
        <v>218243.33333333299</v>
      </c>
      <c r="K149" s="30">
        <f t="shared" si="2"/>
        <v>1.3043981481481481</v>
      </c>
      <c r="L149" s="49"/>
    </row>
    <row r="150" spans="1:12" ht="15.75">
      <c r="A150" s="8">
        <v>140</v>
      </c>
      <c r="B150" s="25" t="s">
        <v>152</v>
      </c>
      <c r="C150" s="15" t="s">
        <v>154</v>
      </c>
      <c r="D150" s="37">
        <v>1503</v>
      </c>
      <c r="E150" s="26">
        <v>30</v>
      </c>
      <c r="F150" s="29">
        <v>120300</v>
      </c>
      <c r="G150" s="37">
        <v>75406.333333333299</v>
      </c>
      <c r="H150" s="26">
        <v>103304.33333333299</v>
      </c>
      <c r="I150" s="29">
        <v>131202.33333333299</v>
      </c>
      <c r="J150" s="37">
        <v>159100.33333333299</v>
      </c>
      <c r="K150" s="30">
        <f t="shared" si="2"/>
        <v>1.3923611111111112</v>
      </c>
      <c r="L150" s="49"/>
    </row>
    <row r="151" spans="1:12" ht="15.75">
      <c r="A151" s="8">
        <v>141</v>
      </c>
      <c r="B151" s="25" t="s">
        <v>152</v>
      </c>
      <c r="C151" s="15" t="s">
        <v>155</v>
      </c>
      <c r="D151" s="37">
        <v>1116</v>
      </c>
      <c r="E151" s="26">
        <v>23</v>
      </c>
      <c r="F151" s="29">
        <v>63900</v>
      </c>
      <c r="G151" s="37">
        <v>30460.333333333299</v>
      </c>
      <c r="H151" s="26">
        <v>41602.333333333299</v>
      </c>
      <c r="I151" s="29">
        <v>52744.333333333299</v>
      </c>
      <c r="J151" s="37">
        <v>63886.333333333299</v>
      </c>
      <c r="K151" s="30">
        <f t="shared" si="2"/>
        <v>0.73958333333333337</v>
      </c>
    </row>
    <row r="152" spans="1:12" ht="15.75">
      <c r="A152" s="8">
        <v>142</v>
      </c>
      <c r="B152" s="25" t="s">
        <v>156</v>
      </c>
      <c r="C152" s="15" t="s">
        <v>157</v>
      </c>
      <c r="D152" s="37">
        <v>12430</v>
      </c>
      <c r="E152" s="26">
        <v>24</v>
      </c>
      <c r="F152" s="29">
        <v>52739.999999999993</v>
      </c>
      <c r="G152" s="37">
        <v>107796.66666666701</v>
      </c>
      <c r="H152" s="26">
        <v>145106.16666666701</v>
      </c>
      <c r="I152" s="29">
        <v>182415.66666666701</v>
      </c>
      <c r="J152" s="37">
        <v>219725.16666666701</v>
      </c>
      <c r="K152" s="30">
        <f t="shared" si="2"/>
        <v>0.61041666666666661</v>
      </c>
      <c r="L152" s="49"/>
    </row>
    <row r="153" spans="1:12" ht="15.75">
      <c r="A153" s="8">
        <v>143</v>
      </c>
      <c r="B153" s="25" t="s">
        <v>156</v>
      </c>
      <c r="C153" s="15" t="s">
        <v>158</v>
      </c>
      <c r="D153" s="37">
        <v>829</v>
      </c>
      <c r="E153" s="26">
        <v>29</v>
      </c>
      <c r="F153" s="29">
        <v>86520</v>
      </c>
      <c r="G153" s="37">
        <v>48994.333333333299</v>
      </c>
      <c r="H153" s="26">
        <v>67166.833333333299</v>
      </c>
      <c r="I153" s="29">
        <v>85339.333333333299</v>
      </c>
      <c r="J153" s="37">
        <v>103511.83333333299</v>
      </c>
      <c r="K153" s="30">
        <f t="shared" si="2"/>
        <v>1.0013888888888889</v>
      </c>
      <c r="L153" s="49"/>
    </row>
    <row r="154" spans="1:12" ht="15.75">
      <c r="A154" s="8">
        <v>144</v>
      </c>
      <c r="B154" s="25" t="s">
        <v>156</v>
      </c>
      <c r="C154" s="15" t="s">
        <v>159</v>
      </c>
      <c r="D154" s="37">
        <v>11239</v>
      </c>
      <c r="E154" s="26">
        <v>25</v>
      </c>
      <c r="F154" s="29">
        <v>93600.000000000015</v>
      </c>
      <c r="G154" s="37">
        <v>149731.66666666701</v>
      </c>
      <c r="H154" s="26">
        <v>203073.16666666701</v>
      </c>
      <c r="I154" s="29">
        <v>256414.66666666701</v>
      </c>
      <c r="J154" s="37">
        <v>309756.16666666698</v>
      </c>
      <c r="K154" s="30">
        <f t="shared" si="2"/>
        <v>1.0833333333333335</v>
      </c>
      <c r="L154" s="49"/>
    </row>
    <row r="155" spans="1:12" ht="15.75">
      <c r="A155" s="8">
        <v>145</v>
      </c>
      <c r="B155" s="25" t="s">
        <v>156</v>
      </c>
      <c r="C155" s="15" t="s">
        <v>160</v>
      </c>
      <c r="D155" s="37">
        <v>7296</v>
      </c>
      <c r="E155" s="26">
        <v>17</v>
      </c>
      <c r="F155" s="29">
        <v>44160</v>
      </c>
      <c r="G155" s="37">
        <v>101862.66666666701</v>
      </c>
      <c r="H155" s="26">
        <v>138232.66666666701</v>
      </c>
      <c r="I155" s="29">
        <v>174602.66666666701</v>
      </c>
      <c r="J155" s="37">
        <v>210972.66666666701</v>
      </c>
      <c r="K155" s="30">
        <f t="shared" si="2"/>
        <v>0.51111111111111107</v>
      </c>
      <c r="L155" s="49"/>
    </row>
    <row r="156" spans="1:12" ht="15.75">
      <c r="A156" s="8">
        <v>146</v>
      </c>
      <c r="B156" s="25" t="s">
        <v>161</v>
      </c>
      <c r="C156" s="15" t="s">
        <v>162</v>
      </c>
      <c r="D156" s="37">
        <v>1852</v>
      </c>
      <c r="E156" s="26">
        <v>28</v>
      </c>
      <c r="F156" s="29">
        <v>44604</v>
      </c>
      <c r="G156" s="37">
        <v>58254</v>
      </c>
      <c r="H156" s="26">
        <v>79635.5</v>
      </c>
      <c r="I156" s="29">
        <v>101017</v>
      </c>
      <c r="J156" s="37">
        <v>122398.5</v>
      </c>
      <c r="K156" s="30">
        <f t="shared" si="2"/>
        <v>0.51624999999999999</v>
      </c>
    </row>
    <row r="157" spans="1:12" ht="15.75">
      <c r="A157" s="8">
        <v>147</v>
      </c>
      <c r="B157" s="25" t="s">
        <v>161</v>
      </c>
      <c r="C157" s="15" t="s">
        <v>163</v>
      </c>
      <c r="D157" s="37">
        <v>3086</v>
      </c>
      <c r="E157" s="26">
        <v>26</v>
      </c>
      <c r="F157" s="29">
        <v>55338</v>
      </c>
      <c r="G157" s="37">
        <v>72153.333333333299</v>
      </c>
      <c r="H157" s="26">
        <v>98439.833333333299</v>
      </c>
      <c r="I157" s="29">
        <v>124726.33333333299</v>
      </c>
      <c r="J157" s="37">
        <v>151012.83333333299</v>
      </c>
      <c r="K157" s="30">
        <f t="shared" si="2"/>
        <v>0.64048611111111109</v>
      </c>
      <c r="L157" s="49"/>
    </row>
    <row r="158" spans="1:12" ht="15.75">
      <c r="A158" s="8">
        <v>148</v>
      </c>
      <c r="B158" s="25" t="s">
        <v>161</v>
      </c>
      <c r="C158" s="15" t="s">
        <v>164</v>
      </c>
      <c r="D158" s="37">
        <v>5321</v>
      </c>
      <c r="E158" s="26">
        <v>19</v>
      </c>
      <c r="F158" s="29">
        <v>30861</v>
      </c>
      <c r="G158" s="37">
        <v>37651</v>
      </c>
      <c r="H158" s="26">
        <v>50446.5</v>
      </c>
      <c r="I158" s="29">
        <v>63242</v>
      </c>
      <c r="J158" s="37">
        <v>76037.5</v>
      </c>
      <c r="K158" s="30">
        <f t="shared" si="2"/>
        <v>0.35718749999999999</v>
      </c>
    </row>
    <row r="159" spans="1:12" ht="15.75">
      <c r="A159" s="8">
        <v>149</v>
      </c>
      <c r="B159" s="25" t="s">
        <v>161</v>
      </c>
      <c r="C159" s="15" t="s">
        <v>165</v>
      </c>
      <c r="D159" s="37">
        <v>155</v>
      </c>
      <c r="E159" s="26">
        <v>31</v>
      </c>
      <c r="F159" s="29">
        <v>70950</v>
      </c>
      <c r="G159" s="37">
        <v>94675.666666666701</v>
      </c>
      <c r="H159" s="26">
        <v>130136.66666666701</v>
      </c>
      <c r="I159" s="29">
        <v>165597.66666666701</v>
      </c>
      <c r="J159" s="37">
        <v>201058.66666666701</v>
      </c>
      <c r="K159" s="30">
        <f t="shared" si="2"/>
        <v>0.82118055555555558</v>
      </c>
    </row>
    <row r="160" spans="1:12" ht="15.75">
      <c r="A160" s="8">
        <v>150</v>
      </c>
      <c r="B160" s="25" t="s">
        <v>161</v>
      </c>
      <c r="C160" s="15" t="s">
        <v>166</v>
      </c>
      <c r="D160" s="37">
        <v>6</v>
      </c>
      <c r="E160" s="26">
        <v>28</v>
      </c>
      <c r="F160" s="29">
        <v>70321</v>
      </c>
      <c r="G160" s="37">
        <v>94453.333333333299</v>
      </c>
      <c r="H160" s="26">
        <v>129868.33333333299</v>
      </c>
      <c r="I160" s="29">
        <v>165283.33333333299</v>
      </c>
      <c r="J160" s="37">
        <v>200698.33333333299</v>
      </c>
      <c r="K160" s="30">
        <f t="shared" si="2"/>
        <v>0.81390046296296292</v>
      </c>
    </row>
    <row r="161" spans="1:12" ht="15.75">
      <c r="A161" s="8">
        <v>151</v>
      </c>
      <c r="B161" s="25" t="s">
        <v>167</v>
      </c>
      <c r="C161" s="15" t="s">
        <v>168</v>
      </c>
      <c r="D161" s="37">
        <v>3621</v>
      </c>
      <c r="E161" s="26">
        <v>13</v>
      </c>
      <c r="F161" s="29">
        <v>24600</v>
      </c>
      <c r="G161" s="37">
        <v>120190</v>
      </c>
      <c r="H161" s="26">
        <v>164365</v>
      </c>
      <c r="I161" s="29">
        <v>208540</v>
      </c>
      <c r="J161" s="37">
        <v>252715</v>
      </c>
      <c r="K161" s="30">
        <f t="shared" si="2"/>
        <v>0.28472222222222221</v>
      </c>
      <c r="L161" s="49"/>
    </row>
    <row r="162" spans="1:12" ht="15.75">
      <c r="A162" s="8">
        <v>152</v>
      </c>
      <c r="B162" s="25" t="s">
        <v>167</v>
      </c>
      <c r="C162" s="15" t="s">
        <v>169</v>
      </c>
      <c r="D162" s="37">
        <v>4106</v>
      </c>
      <c r="E162" s="26">
        <v>19</v>
      </c>
      <c r="F162" s="33">
        <v>38040</v>
      </c>
      <c r="G162" s="37">
        <v>133150</v>
      </c>
      <c r="H162" s="26">
        <v>182066</v>
      </c>
      <c r="I162" s="33">
        <v>230982</v>
      </c>
      <c r="J162" s="37">
        <v>279898</v>
      </c>
      <c r="K162" s="30">
        <f t="shared" si="2"/>
        <v>0.44027777777777777</v>
      </c>
      <c r="L162" s="49"/>
    </row>
    <row r="163" spans="1:12" ht="15.75">
      <c r="A163" s="8">
        <v>153</v>
      </c>
      <c r="B163" s="25" t="s">
        <v>167</v>
      </c>
      <c r="C163" s="15" t="s">
        <v>170</v>
      </c>
      <c r="D163" s="37">
        <v>4623</v>
      </c>
      <c r="E163" s="26">
        <v>16</v>
      </c>
      <c r="F163" s="29">
        <v>31260</v>
      </c>
      <c r="G163" s="37">
        <v>103577.33333333299</v>
      </c>
      <c r="H163" s="26">
        <v>141262.83333333299</v>
      </c>
      <c r="I163" s="29">
        <v>178948.33333333299</v>
      </c>
      <c r="J163" s="37">
        <v>216633.83333333299</v>
      </c>
      <c r="K163" s="30">
        <f t="shared" si="2"/>
        <v>0.36180555555555555</v>
      </c>
      <c r="L163" s="49"/>
    </row>
    <row r="164" spans="1:12" ht="15.75">
      <c r="A164" s="8">
        <v>154</v>
      </c>
      <c r="B164" s="25" t="s">
        <v>167</v>
      </c>
      <c r="C164" s="15" t="s">
        <v>171</v>
      </c>
      <c r="D164" s="37">
        <v>6247</v>
      </c>
      <c r="E164" s="26">
        <v>20</v>
      </c>
      <c r="F164" s="29">
        <v>44700.000000000007</v>
      </c>
      <c r="G164" s="37">
        <v>105889.33333333299</v>
      </c>
      <c r="H164" s="26">
        <v>144049.33333333299</v>
      </c>
      <c r="I164" s="29">
        <v>182209.33333333299</v>
      </c>
      <c r="J164" s="37">
        <v>220369.33333333299</v>
      </c>
      <c r="K164" s="30">
        <f t="shared" si="2"/>
        <v>0.51736111111111116</v>
      </c>
      <c r="L164" s="49"/>
    </row>
    <row r="165" spans="1:12" ht="15.75">
      <c r="A165" s="8">
        <v>155</v>
      </c>
      <c r="B165" s="25" t="s">
        <v>167</v>
      </c>
      <c r="C165" s="15" t="s">
        <v>172</v>
      </c>
      <c r="D165" s="40">
        <v>6217</v>
      </c>
      <c r="E165" s="26">
        <v>22</v>
      </c>
      <c r="F165" s="29">
        <v>39540</v>
      </c>
      <c r="G165" s="40">
        <v>100175.33333333299</v>
      </c>
      <c r="H165" s="26">
        <v>136180.33333333299</v>
      </c>
      <c r="I165" s="29">
        <v>172185.33333333299</v>
      </c>
      <c r="J165" s="40">
        <v>208190.33333333299</v>
      </c>
      <c r="K165" s="30">
        <f t="shared" si="2"/>
        <v>0.45763888888888887</v>
      </c>
      <c r="L165" s="49"/>
    </row>
    <row r="166" spans="1:12" ht="15.75">
      <c r="A166" s="8">
        <v>156</v>
      </c>
      <c r="B166" s="25" t="s">
        <v>167</v>
      </c>
      <c r="C166" s="15" t="s">
        <v>173</v>
      </c>
      <c r="D166" s="37">
        <v>6172</v>
      </c>
      <c r="E166" s="26">
        <v>33</v>
      </c>
      <c r="F166" s="29">
        <v>25080.000000000004</v>
      </c>
      <c r="G166" s="37">
        <v>116801</v>
      </c>
      <c r="H166" s="26">
        <v>159065.5</v>
      </c>
      <c r="I166" s="29">
        <v>201330</v>
      </c>
      <c r="J166" s="37">
        <v>243594.5</v>
      </c>
      <c r="K166" s="30">
        <f t="shared" si="2"/>
        <v>0.2902777777777778</v>
      </c>
    </row>
    <row r="167" spans="1:12" ht="15.75">
      <c r="A167" s="8">
        <v>157</v>
      </c>
      <c r="B167" s="25" t="s">
        <v>167</v>
      </c>
      <c r="C167" s="15" t="s">
        <v>174</v>
      </c>
      <c r="D167" s="37">
        <v>6765</v>
      </c>
      <c r="E167" s="26">
        <v>19</v>
      </c>
      <c r="F167" s="29">
        <v>46560</v>
      </c>
      <c r="G167" s="37">
        <v>117638</v>
      </c>
      <c r="H167" s="26">
        <v>160078</v>
      </c>
      <c r="I167" s="29">
        <v>202518</v>
      </c>
      <c r="J167" s="37">
        <v>244958</v>
      </c>
      <c r="K167" s="30">
        <f t="shared" si="2"/>
        <v>0.53888888888888886</v>
      </c>
      <c r="L167" s="49"/>
    </row>
    <row r="168" spans="1:12" ht="15.75">
      <c r="A168" s="8">
        <v>158</v>
      </c>
      <c r="B168" s="25" t="s">
        <v>167</v>
      </c>
      <c r="C168" s="15" t="s">
        <v>175</v>
      </c>
      <c r="D168" s="37">
        <v>6637</v>
      </c>
      <c r="E168" s="26">
        <v>33</v>
      </c>
      <c r="F168" s="29">
        <v>98160</v>
      </c>
      <c r="G168" s="37">
        <v>131370.33333333299</v>
      </c>
      <c r="H168" s="26">
        <v>178980.33333333299</v>
      </c>
      <c r="I168" s="29">
        <v>226590.33333333299</v>
      </c>
      <c r="J168" s="37">
        <v>274200.33333333302</v>
      </c>
      <c r="K168" s="30">
        <f t="shared" si="2"/>
        <v>1.1361111111111111</v>
      </c>
      <c r="L168" s="49"/>
    </row>
    <row r="169" spans="1:12" ht="15.75">
      <c r="A169" s="8">
        <v>159</v>
      </c>
      <c r="B169" s="25" t="s">
        <v>167</v>
      </c>
      <c r="C169" s="15" t="s">
        <v>176</v>
      </c>
      <c r="D169" s="37">
        <v>1987</v>
      </c>
      <c r="E169" s="26">
        <v>25</v>
      </c>
      <c r="F169" s="29">
        <v>36900</v>
      </c>
      <c r="G169" s="37">
        <v>184698</v>
      </c>
      <c r="H169" s="26">
        <v>253463.5</v>
      </c>
      <c r="I169" s="29">
        <v>322229</v>
      </c>
      <c r="J169" s="37">
        <v>390994.5</v>
      </c>
      <c r="K169" s="30">
        <f t="shared" si="2"/>
        <v>0.42708333333333331</v>
      </c>
      <c r="L169" s="49"/>
    </row>
    <row r="170" spans="1:12" ht="15.75">
      <c r="A170" s="8">
        <v>160</v>
      </c>
      <c r="B170" s="25" t="s">
        <v>167</v>
      </c>
      <c r="C170" s="15" t="s">
        <v>177</v>
      </c>
      <c r="D170" s="37">
        <v>4611</v>
      </c>
      <c r="E170" s="26">
        <v>21</v>
      </c>
      <c r="F170" s="29">
        <v>41460</v>
      </c>
      <c r="G170" s="37">
        <v>98703</v>
      </c>
      <c r="H170" s="26">
        <v>134563</v>
      </c>
      <c r="I170" s="29">
        <v>170423</v>
      </c>
      <c r="J170" s="37">
        <v>206283</v>
      </c>
      <c r="K170" s="30">
        <f t="shared" si="2"/>
        <v>0.47986111111111113</v>
      </c>
      <c r="L170" s="49"/>
    </row>
    <row r="171" spans="1:12" ht="15.75">
      <c r="A171" s="8">
        <v>161</v>
      </c>
      <c r="B171" s="25" t="s">
        <v>167</v>
      </c>
      <c r="C171" s="15" t="s">
        <v>178</v>
      </c>
      <c r="D171" s="37">
        <v>1947</v>
      </c>
      <c r="E171" s="26">
        <v>23</v>
      </c>
      <c r="F171" s="29">
        <v>28380</v>
      </c>
      <c r="G171" s="37">
        <v>93828.666666666701</v>
      </c>
      <c r="H171" s="26">
        <v>128524.16666666701</v>
      </c>
      <c r="I171" s="29">
        <v>163219.66666666701</v>
      </c>
      <c r="J171" s="37">
        <v>197915.16666666701</v>
      </c>
      <c r="K171" s="30">
        <f t="shared" si="2"/>
        <v>0.32847222222222222</v>
      </c>
    </row>
    <row r="172" spans="1:12" ht="15.75">
      <c r="A172" s="8">
        <v>162</v>
      </c>
      <c r="B172" s="25" t="s">
        <v>167</v>
      </c>
      <c r="C172" s="15" t="s">
        <v>179</v>
      </c>
      <c r="D172" s="37">
        <v>1706</v>
      </c>
      <c r="E172" s="26">
        <v>15</v>
      </c>
      <c r="F172" s="29">
        <v>18660</v>
      </c>
      <c r="G172" s="37">
        <v>76468</v>
      </c>
      <c r="H172" s="26">
        <v>104712</v>
      </c>
      <c r="I172" s="29">
        <v>132956</v>
      </c>
      <c r="J172" s="37">
        <v>161200</v>
      </c>
      <c r="K172" s="30">
        <f t="shared" si="2"/>
        <v>0.21597222222222223</v>
      </c>
    </row>
    <row r="173" spans="1:12" ht="15.75">
      <c r="A173" s="8">
        <v>163</v>
      </c>
      <c r="B173" s="25" t="s">
        <v>167</v>
      </c>
      <c r="C173" s="15" t="s">
        <v>180</v>
      </c>
      <c r="D173" s="37">
        <v>1</v>
      </c>
      <c r="E173" s="26">
        <v>7</v>
      </c>
      <c r="F173" s="29">
        <v>10920</v>
      </c>
      <c r="G173" s="37">
        <v>108169</v>
      </c>
      <c r="H173" s="26">
        <v>148728.5</v>
      </c>
      <c r="I173" s="29">
        <v>189288</v>
      </c>
      <c r="J173" s="37">
        <v>229847.5</v>
      </c>
      <c r="K173" s="30">
        <f t="shared" si="2"/>
        <v>0.12638888888888888</v>
      </c>
    </row>
    <row r="174" spans="1:12" ht="15.75">
      <c r="A174" s="8">
        <v>164</v>
      </c>
      <c r="B174" s="25" t="s">
        <v>167</v>
      </c>
      <c r="C174" s="15" t="s">
        <v>181</v>
      </c>
      <c r="D174" s="37">
        <v>2153</v>
      </c>
      <c r="E174" s="26">
        <v>16</v>
      </c>
      <c r="F174" s="29">
        <v>39660</v>
      </c>
      <c r="G174" s="37">
        <v>97858.333333333299</v>
      </c>
      <c r="H174" s="26">
        <v>134015.83333333299</v>
      </c>
      <c r="I174" s="29">
        <v>170173.33333333299</v>
      </c>
      <c r="J174" s="37">
        <v>206330.83333333299</v>
      </c>
      <c r="K174" s="30">
        <f t="shared" si="2"/>
        <v>0.45902777777777776</v>
      </c>
      <c r="L174" s="49"/>
    </row>
    <row r="175" spans="1:12" ht="16.5">
      <c r="A175" s="8">
        <v>165</v>
      </c>
      <c r="B175" s="25" t="s">
        <v>167</v>
      </c>
      <c r="C175" s="15" t="s">
        <v>182</v>
      </c>
      <c r="D175" s="37">
        <v>8776</v>
      </c>
      <c r="E175" s="44">
        <v>19</v>
      </c>
      <c r="F175" s="45">
        <v>35220</v>
      </c>
      <c r="G175" s="37">
        <v>63677</v>
      </c>
      <c r="H175" s="44">
        <v>85356.5</v>
      </c>
      <c r="I175" s="45">
        <v>107036</v>
      </c>
      <c r="J175" s="37">
        <v>128715.5</v>
      </c>
      <c r="K175" s="30">
        <f t="shared" si="2"/>
        <v>0.40763888888888888</v>
      </c>
      <c r="L175" s="49"/>
    </row>
    <row r="176" spans="1:12" ht="15.75">
      <c r="A176" s="8">
        <v>166</v>
      </c>
      <c r="B176" s="25" t="s">
        <v>167</v>
      </c>
      <c r="C176" s="15" t="s">
        <v>183</v>
      </c>
      <c r="D176" s="37">
        <v>3841</v>
      </c>
      <c r="E176" s="26">
        <v>23</v>
      </c>
      <c r="F176" s="29">
        <v>63060</v>
      </c>
      <c r="G176" s="37">
        <v>121651.66666666701</v>
      </c>
      <c r="H176" s="26">
        <v>166321.66666666701</v>
      </c>
      <c r="I176" s="29">
        <v>210991.66666666701</v>
      </c>
      <c r="J176" s="37">
        <v>255661.66666666701</v>
      </c>
      <c r="K176" s="30">
        <f t="shared" si="2"/>
        <v>0.72986111111111107</v>
      </c>
      <c r="L176" s="49"/>
    </row>
    <row r="177" spans="1:12" ht="15.75">
      <c r="A177" s="8">
        <v>167</v>
      </c>
      <c r="B177" s="25" t="s">
        <v>167</v>
      </c>
      <c r="C177" s="15" t="s">
        <v>184</v>
      </c>
      <c r="D177" s="40">
        <v>25</v>
      </c>
      <c r="E177" s="26">
        <v>21</v>
      </c>
      <c r="F177" s="29">
        <v>42060</v>
      </c>
      <c r="G177" s="40">
        <v>157354.33333333299</v>
      </c>
      <c r="H177" s="26">
        <v>216351.83333333299</v>
      </c>
      <c r="I177" s="29">
        <v>275349.33333333302</v>
      </c>
      <c r="J177" s="40">
        <v>334346.83333333302</v>
      </c>
      <c r="K177" s="30">
        <f t="shared" si="2"/>
        <v>0.48680555555555555</v>
      </c>
      <c r="L177" s="49"/>
    </row>
    <row r="178" spans="1:12" ht="15.75">
      <c r="A178" s="8">
        <v>168</v>
      </c>
      <c r="B178" s="25" t="s">
        <v>167</v>
      </c>
      <c r="C178" s="15" t="s">
        <v>185</v>
      </c>
      <c r="D178" s="37">
        <v>788</v>
      </c>
      <c r="E178" s="26">
        <v>35</v>
      </c>
      <c r="F178" s="29">
        <v>35580</v>
      </c>
      <c r="G178" s="37">
        <v>74747.666666666701</v>
      </c>
      <c r="H178" s="26">
        <v>102599.66666666701</v>
      </c>
      <c r="I178" s="29">
        <v>130451.66666666701</v>
      </c>
      <c r="J178" s="37">
        <v>158303.66666666701</v>
      </c>
      <c r="K178" s="30">
        <f t="shared" si="2"/>
        <v>0.41180555555555554</v>
      </c>
    </row>
    <row r="179" spans="1:12" ht="15.75">
      <c r="A179" s="8">
        <v>169</v>
      </c>
      <c r="B179" s="25" t="s">
        <v>167</v>
      </c>
      <c r="C179" s="15" t="s">
        <v>186</v>
      </c>
      <c r="D179" s="37">
        <v>59</v>
      </c>
      <c r="E179" s="26">
        <v>24</v>
      </c>
      <c r="F179" s="29">
        <v>42180</v>
      </c>
      <c r="G179" s="37">
        <v>46766.333333333299</v>
      </c>
      <c r="H179" s="26">
        <v>64286.333333333299</v>
      </c>
      <c r="I179" s="29">
        <v>81806.333333333299</v>
      </c>
      <c r="J179" s="37">
        <v>99326.333333333299</v>
      </c>
      <c r="K179" s="30">
        <f t="shared" si="2"/>
        <v>0.48819444444444443</v>
      </c>
    </row>
    <row r="180" spans="1:12" ht="15.75">
      <c r="A180" s="8">
        <v>170</v>
      </c>
      <c r="B180" s="25" t="s">
        <v>167</v>
      </c>
      <c r="C180" s="15" t="s">
        <v>187</v>
      </c>
      <c r="D180" s="37">
        <v>2</v>
      </c>
      <c r="E180" s="26">
        <v>7</v>
      </c>
      <c r="F180" s="29">
        <v>12120</v>
      </c>
      <c r="G180" s="37">
        <v>68405.666666666701</v>
      </c>
      <c r="H180" s="26">
        <v>94054.666666666701</v>
      </c>
      <c r="I180" s="29">
        <v>119703.66666666701</v>
      </c>
      <c r="J180" s="37">
        <v>145352.66666666701</v>
      </c>
      <c r="K180" s="30">
        <f t="shared" si="2"/>
        <v>0.14027777777777778</v>
      </c>
    </row>
    <row r="181" spans="1:12" ht="15.75">
      <c r="A181" s="8">
        <v>171</v>
      </c>
      <c r="B181" s="25" t="s">
        <v>167</v>
      </c>
      <c r="C181" s="15" t="s">
        <v>188</v>
      </c>
      <c r="D181" s="37">
        <v>853</v>
      </c>
      <c r="E181" s="26">
        <v>18</v>
      </c>
      <c r="F181" s="29">
        <v>52200</v>
      </c>
      <c r="G181" s="37">
        <v>95675</v>
      </c>
      <c r="H181" s="26">
        <v>131545</v>
      </c>
      <c r="I181" s="29">
        <v>167415</v>
      </c>
      <c r="J181" s="37">
        <v>203285</v>
      </c>
      <c r="K181" s="30">
        <f t="shared" si="2"/>
        <v>0.60416666666666663</v>
      </c>
      <c r="L181" s="49"/>
    </row>
    <row r="182" spans="1:12" ht="15.75">
      <c r="A182" s="8">
        <v>172</v>
      </c>
      <c r="B182" s="25" t="s">
        <v>167</v>
      </c>
      <c r="C182" s="15" t="s">
        <v>189</v>
      </c>
      <c r="D182" s="37">
        <v>5843</v>
      </c>
      <c r="E182" s="26">
        <v>22</v>
      </c>
      <c r="F182" s="29">
        <v>59100</v>
      </c>
      <c r="G182" s="37">
        <v>88266</v>
      </c>
      <c r="H182" s="26">
        <v>119898.5</v>
      </c>
      <c r="I182" s="29">
        <v>151531</v>
      </c>
      <c r="J182" s="37">
        <v>183163.5</v>
      </c>
      <c r="K182" s="30">
        <f t="shared" si="2"/>
        <v>0.68402777777777779</v>
      </c>
      <c r="L182" s="49"/>
    </row>
    <row r="183" spans="1:12" ht="15.75">
      <c r="A183" s="8">
        <v>173</v>
      </c>
      <c r="B183" s="25" t="s">
        <v>190</v>
      </c>
      <c r="C183" s="15" t="s">
        <v>191</v>
      </c>
      <c r="D183" s="37">
        <v>2308</v>
      </c>
      <c r="E183" s="26">
        <v>34</v>
      </c>
      <c r="F183" s="29">
        <v>83880</v>
      </c>
      <c r="G183" s="37">
        <v>100241.66666666701</v>
      </c>
      <c r="H183" s="26">
        <v>137257.66666666701</v>
      </c>
      <c r="I183" s="29">
        <v>174273.66666666701</v>
      </c>
      <c r="J183" s="37">
        <v>211289.66666666701</v>
      </c>
      <c r="K183" s="30">
        <f t="shared" si="2"/>
        <v>0.97083333333333333</v>
      </c>
      <c r="L183" s="49"/>
    </row>
    <row r="184" spans="1:12" ht="15.75">
      <c r="A184" s="8">
        <v>174</v>
      </c>
      <c r="B184" s="25" t="s">
        <v>190</v>
      </c>
      <c r="C184" s="15" t="s">
        <v>16</v>
      </c>
      <c r="D184" s="37">
        <v>8998</v>
      </c>
      <c r="E184" s="26">
        <v>27</v>
      </c>
      <c r="F184" s="29">
        <v>47699.999999999993</v>
      </c>
      <c r="G184" s="37">
        <v>79886</v>
      </c>
      <c r="H184" s="26">
        <v>107603.5</v>
      </c>
      <c r="I184" s="29">
        <v>135321</v>
      </c>
      <c r="J184" s="37">
        <v>163038.5</v>
      </c>
      <c r="K184" s="30">
        <f t="shared" si="2"/>
        <v>0.55208333333333326</v>
      </c>
      <c r="L184" s="49"/>
    </row>
    <row r="185" spans="1:12" ht="15.75">
      <c r="A185" s="8">
        <v>175</v>
      </c>
      <c r="B185" s="25" t="s">
        <v>190</v>
      </c>
      <c r="C185" s="15" t="s">
        <v>192</v>
      </c>
      <c r="D185" s="37">
        <f t="array" ref="D185">[1]!'!Export Worksheet!R93C3'</f>
        <v>3722</v>
      </c>
      <c r="E185" s="34">
        <v>30</v>
      </c>
      <c r="F185" s="35">
        <v>116700</v>
      </c>
      <c r="G185" s="37">
        <v>69143.666666666701</v>
      </c>
      <c r="H185" s="34">
        <v>94145.166666666701</v>
      </c>
      <c r="I185" s="35">
        <v>119146.66666666701</v>
      </c>
      <c r="J185" s="37">
        <v>144148.16666666701</v>
      </c>
      <c r="K185" s="30">
        <f t="shared" si="2"/>
        <v>1.3506944444444444</v>
      </c>
      <c r="L185" s="49"/>
    </row>
    <row r="186" spans="1:12" ht="15.75">
      <c r="A186" s="8">
        <v>176</v>
      </c>
      <c r="B186" s="25" t="s">
        <v>193</v>
      </c>
      <c r="C186" s="15" t="s">
        <v>194</v>
      </c>
      <c r="D186" s="37">
        <v>5243</v>
      </c>
      <c r="E186" s="26">
        <v>17</v>
      </c>
      <c r="F186" s="29">
        <v>35400</v>
      </c>
      <c r="G186" s="37">
        <v>67642.666666666701</v>
      </c>
      <c r="H186" s="26">
        <v>91698.666666666701</v>
      </c>
      <c r="I186" s="29">
        <v>115754.66666666701</v>
      </c>
      <c r="J186" s="37">
        <v>139810.66666666701</v>
      </c>
      <c r="K186" s="30">
        <f t="shared" si="2"/>
        <v>0.40972222222222221</v>
      </c>
      <c r="L186" s="49"/>
    </row>
    <row r="187" spans="1:12" ht="15.75">
      <c r="A187" s="8">
        <v>177</v>
      </c>
      <c r="B187" s="25" t="s">
        <v>193</v>
      </c>
      <c r="C187" s="15" t="s">
        <v>195</v>
      </c>
      <c r="D187" s="37">
        <v>3436</v>
      </c>
      <c r="E187" s="26">
        <v>17</v>
      </c>
      <c r="F187" s="29">
        <v>18840</v>
      </c>
      <c r="G187" s="37">
        <v>51256.333333333299</v>
      </c>
      <c r="H187" s="26">
        <v>69623.833333333299</v>
      </c>
      <c r="I187" s="29">
        <v>87991.333333333299</v>
      </c>
      <c r="J187" s="37">
        <v>106358.83333333299</v>
      </c>
      <c r="K187" s="30">
        <f t="shared" si="2"/>
        <v>0.21805555555555556</v>
      </c>
    </row>
    <row r="188" spans="1:12" ht="15.75">
      <c r="A188" s="8">
        <v>178</v>
      </c>
      <c r="B188" s="25" t="s">
        <v>193</v>
      </c>
      <c r="C188" s="15" t="s">
        <v>196</v>
      </c>
      <c r="D188" s="37">
        <v>2265</v>
      </c>
      <c r="E188" s="26">
        <v>22</v>
      </c>
      <c r="F188" s="29">
        <v>39180</v>
      </c>
      <c r="G188" s="37">
        <v>57062.333333333299</v>
      </c>
      <c r="H188" s="26">
        <v>77894.833333333299</v>
      </c>
      <c r="I188" s="29">
        <v>98727.333333333299</v>
      </c>
      <c r="J188" s="37">
        <v>119559.83333333299</v>
      </c>
      <c r="K188" s="30">
        <f t="shared" si="2"/>
        <v>0.45347222222222222</v>
      </c>
      <c r="L188" s="49"/>
    </row>
    <row r="189" spans="1:12" ht="15.75">
      <c r="A189" s="8">
        <v>179</v>
      </c>
      <c r="B189" s="25" t="s">
        <v>193</v>
      </c>
      <c r="C189" s="15" t="s">
        <v>197</v>
      </c>
      <c r="D189" s="37">
        <f t="array" ref="D189">[1]!'!Export Worksheet!R127C3'</f>
        <v>1287</v>
      </c>
      <c r="E189" s="26">
        <v>23</v>
      </c>
      <c r="F189" s="29">
        <v>50700</v>
      </c>
      <c r="G189" s="37">
        <v>65869.666666666701</v>
      </c>
      <c r="H189" s="26">
        <v>90246.166666666701</v>
      </c>
      <c r="I189" s="29">
        <v>114622.66666666701</v>
      </c>
      <c r="J189" s="37">
        <v>138999.16666666701</v>
      </c>
      <c r="K189" s="30">
        <f t="shared" si="2"/>
        <v>0.58680555555555558</v>
      </c>
      <c r="L189" s="49"/>
    </row>
    <row r="190" spans="1:12" ht="15.75">
      <c r="A190" s="8">
        <v>180</v>
      </c>
      <c r="B190" s="25" t="s">
        <v>198</v>
      </c>
      <c r="C190" s="15" t="s">
        <v>199</v>
      </c>
      <c r="D190" s="37">
        <f t="array" ref="D190">[1]!'!Export Worksheet!R118C3'</f>
        <v>5630</v>
      </c>
      <c r="E190" s="26">
        <v>16</v>
      </c>
      <c r="F190" s="29">
        <v>71400</v>
      </c>
      <c r="G190" s="37">
        <v>166681.66666666701</v>
      </c>
      <c r="H190" s="26">
        <v>227784.66666666701</v>
      </c>
      <c r="I190" s="29">
        <v>288887.66666666698</v>
      </c>
      <c r="J190" s="37">
        <v>349990.66666666698</v>
      </c>
      <c r="K190" s="30">
        <f t="shared" si="2"/>
        <v>0.82638888888888884</v>
      </c>
      <c r="L190" s="49"/>
    </row>
    <row r="191" spans="1:12" ht="15.75">
      <c r="A191" s="8">
        <v>181</v>
      </c>
      <c r="B191" s="25" t="s">
        <v>198</v>
      </c>
      <c r="C191" s="15" t="s">
        <v>200</v>
      </c>
      <c r="D191" s="37">
        <v>7385</v>
      </c>
      <c r="E191" s="26">
        <v>26</v>
      </c>
      <c r="F191" s="29">
        <v>106800</v>
      </c>
      <c r="G191" s="37">
        <v>181395.66666666701</v>
      </c>
      <c r="H191" s="26">
        <v>247584.66666666701</v>
      </c>
      <c r="I191" s="29">
        <v>313773.66666666698</v>
      </c>
      <c r="J191" s="37">
        <v>379962.66666666698</v>
      </c>
      <c r="K191" s="30">
        <f t="shared" si="2"/>
        <v>1.2361111111111112</v>
      </c>
      <c r="L191" s="49"/>
    </row>
    <row r="192" spans="1:12" ht="15.75">
      <c r="A192" s="8">
        <v>182</v>
      </c>
      <c r="B192" s="25" t="s">
        <v>198</v>
      </c>
      <c r="C192" s="15" t="s">
        <v>201</v>
      </c>
      <c r="D192" s="37">
        <f t="array" ref="D192">[1]!'!Export Worksheet!R112C3'</f>
        <v>2983</v>
      </c>
      <c r="E192" s="26">
        <v>28</v>
      </c>
      <c r="F192" s="29">
        <v>128440</v>
      </c>
      <c r="G192" s="37">
        <v>207968.66666666701</v>
      </c>
      <c r="H192" s="26">
        <v>285206.66666666698</v>
      </c>
      <c r="I192" s="29">
        <v>362444.66666666698</v>
      </c>
      <c r="J192" s="37">
        <v>439682.66666666698</v>
      </c>
      <c r="K192" s="30">
        <f t="shared" si="2"/>
        <v>1.486574074074074</v>
      </c>
      <c r="L192" s="49"/>
    </row>
    <row r="193" spans="1:12" ht="15.75">
      <c r="A193" s="8">
        <v>183</v>
      </c>
      <c r="B193" s="25" t="s">
        <v>198</v>
      </c>
      <c r="C193" s="15" t="s">
        <v>202</v>
      </c>
      <c r="D193" s="37">
        <f t="array" ref="D193">[1]!'!Export Worksheet!R113C3'</f>
        <v>7938</v>
      </c>
      <c r="E193" s="26">
        <v>24</v>
      </c>
      <c r="F193" s="29">
        <v>94840</v>
      </c>
      <c r="G193" s="37">
        <v>209208.66666666701</v>
      </c>
      <c r="H193" s="26">
        <v>285707.16666666698</v>
      </c>
      <c r="I193" s="29">
        <v>362205.66666666698</v>
      </c>
      <c r="J193" s="37">
        <v>438704.16666666698</v>
      </c>
      <c r="K193" s="30">
        <f t="shared" si="2"/>
        <v>1.0976851851851852</v>
      </c>
      <c r="L193" s="49"/>
    </row>
    <row r="194" spans="1:12" ht="15.75">
      <c r="A194" s="8">
        <v>184</v>
      </c>
      <c r="B194" s="25" t="s">
        <v>203</v>
      </c>
      <c r="C194" s="15" t="s">
        <v>204</v>
      </c>
      <c r="D194" s="37">
        <v>1</v>
      </c>
      <c r="E194" s="26">
        <v>29</v>
      </c>
      <c r="F194" s="29">
        <v>125160</v>
      </c>
      <c r="G194" s="37">
        <v>216809</v>
      </c>
      <c r="H194" s="26">
        <v>298108.5</v>
      </c>
      <c r="I194" s="29">
        <v>379408</v>
      </c>
      <c r="J194" s="37">
        <v>460707.5</v>
      </c>
      <c r="K194" s="30">
        <f t="shared" si="2"/>
        <v>1.4486111111111111</v>
      </c>
    </row>
    <row r="195" spans="1:12" ht="15.75">
      <c r="A195" s="8">
        <v>185</v>
      </c>
      <c r="B195" s="25" t="s">
        <v>203</v>
      </c>
      <c r="C195" s="15" t="s">
        <v>205</v>
      </c>
      <c r="D195" s="37">
        <v>8451</v>
      </c>
      <c r="E195" s="26">
        <v>30</v>
      </c>
      <c r="F195" s="29">
        <v>101860</v>
      </c>
      <c r="G195" s="37">
        <v>223156.33333333299</v>
      </c>
      <c r="H195" s="26">
        <v>304734.83333333302</v>
      </c>
      <c r="I195" s="29">
        <v>386313.33333333302</v>
      </c>
      <c r="J195" s="37">
        <v>467891.83333333302</v>
      </c>
      <c r="K195" s="30">
        <f t="shared" si="2"/>
        <v>1.1789351851851853</v>
      </c>
      <c r="L195" s="49"/>
    </row>
    <row r="196" spans="1:12" ht="15.75">
      <c r="A196" s="8">
        <v>186</v>
      </c>
      <c r="B196" s="25" t="s">
        <v>203</v>
      </c>
      <c r="C196" s="15" t="s">
        <v>206</v>
      </c>
      <c r="D196" s="37">
        <f t="array" ref="D196">[1]!'!Export Worksheet!R87C3'</f>
        <v>6281</v>
      </c>
      <c r="E196" s="26">
        <v>31</v>
      </c>
      <c r="F196" s="29">
        <v>84100</v>
      </c>
      <c r="G196" s="37">
        <v>172737.33333333299</v>
      </c>
      <c r="H196" s="26">
        <v>235953.33333333299</v>
      </c>
      <c r="I196" s="29">
        <v>299169.33333333302</v>
      </c>
      <c r="J196" s="37">
        <v>362385.33333333302</v>
      </c>
      <c r="K196" s="30">
        <f t="shared" si="2"/>
        <v>0.97337962962962965</v>
      </c>
      <c r="L196" s="49"/>
    </row>
    <row r="197" spans="1:12" ht="15.75">
      <c r="A197" s="8">
        <v>187</v>
      </c>
      <c r="B197" s="25" t="s">
        <v>207</v>
      </c>
      <c r="C197" s="15" t="s">
        <v>208</v>
      </c>
      <c r="D197" s="37">
        <v>3793</v>
      </c>
      <c r="E197" s="26">
        <v>26</v>
      </c>
      <c r="F197" s="29">
        <v>119800</v>
      </c>
      <c r="G197" s="37">
        <v>145133</v>
      </c>
      <c r="H197" s="26">
        <v>198624</v>
      </c>
      <c r="I197" s="29">
        <v>252115</v>
      </c>
      <c r="J197" s="37">
        <v>305606</v>
      </c>
      <c r="K197" s="30">
        <f t="shared" si="2"/>
        <v>1.3865740740740742</v>
      </c>
      <c r="L197" s="49"/>
    </row>
    <row r="198" spans="1:12" ht="15.75">
      <c r="A198" s="8">
        <v>188</v>
      </c>
      <c r="B198" s="25" t="s">
        <v>207</v>
      </c>
      <c r="C198" s="15" t="s">
        <v>209</v>
      </c>
      <c r="D198" s="37">
        <f t="array" ref="D198">[1]!'!Export Worksheet!R395C3'</f>
        <v>9664</v>
      </c>
      <c r="E198" s="26">
        <v>30</v>
      </c>
      <c r="F198" s="29">
        <v>86400</v>
      </c>
      <c r="G198" s="37">
        <v>193230</v>
      </c>
      <c r="H198" s="26">
        <v>263296</v>
      </c>
      <c r="I198" s="29">
        <v>333362</v>
      </c>
      <c r="J198" s="37">
        <v>403428</v>
      </c>
      <c r="K198" s="30">
        <f t="shared" si="2"/>
        <v>1</v>
      </c>
      <c r="L198" s="49"/>
    </row>
    <row r="199" spans="1:12" ht="15.75">
      <c r="A199" s="8">
        <v>189</v>
      </c>
      <c r="B199" s="25" t="s">
        <v>207</v>
      </c>
      <c r="C199" s="15" t="s">
        <v>210</v>
      </c>
      <c r="D199" s="37">
        <f t="array" ref="D199">[1]!'!Export Worksheet!R392C3'</f>
        <v>9326</v>
      </c>
      <c r="E199" s="26">
        <v>24</v>
      </c>
      <c r="F199" s="29">
        <v>90600</v>
      </c>
      <c r="G199" s="37">
        <v>151525</v>
      </c>
      <c r="H199" s="26">
        <v>206061</v>
      </c>
      <c r="I199" s="29">
        <v>260597</v>
      </c>
      <c r="J199" s="37">
        <v>315133</v>
      </c>
      <c r="K199" s="30">
        <f t="shared" si="2"/>
        <v>1.0486111111111112</v>
      </c>
      <c r="L199" s="49"/>
    </row>
    <row r="200" spans="1:12" ht="15.75">
      <c r="A200" s="8">
        <v>190</v>
      </c>
      <c r="B200" s="25" t="s">
        <v>207</v>
      </c>
      <c r="C200" s="15" t="s">
        <v>211</v>
      </c>
      <c r="D200" s="37">
        <f t="array" ref="D200">[1]!'!Export Worksheet!R390C3'</f>
        <v>6070</v>
      </c>
      <c r="E200" s="26">
        <v>30</v>
      </c>
      <c r="F200" s="29">
        <v>95960</v>
      </c>
      <c r="G200" s="37">
        <v>101560</v>
      </c>
      <c r="H200" s="26">
        <v>138125</v>
      </c>
      <c r="I200" s="29">
        <v>174690</v>
      </c>
      <c r="J200" s="37">
        <v>211255</v>
      </c>
      <c r="K200" s="30">
        <f t="shared" si="2"/>
        <v>1.1106481481481481</v>
      </c>
      <c r="L200" s="49"/>
    </row>
    <row r="201" spans="1:12" ht="15.75">
      <c r="A201" s="8">
        <v>191</v>
      </c>
      <c r="B201" s="25" t="s">
        <v>212</v>
      </c>
      <c r="C201" s="15" t="s">
        <v>164</v>
      </c>
      <c r="D201" s="37">
        <v>2864</v>
      </c>
      <c r="E201" s="26">
        <v>21</v>
      </c>
      <c r="F201" s="29">
        <v>61020.000000000007</v>
      </c>
      <c r="G201" s="37">
        <v>166115</v>
      </c>
      <c r="H201" s="26">
        <v>227693</v>
      </c>
      <c r="I201" s="29">
        <v>289271</v>
      </c>
      <c r="J201" s="37">
        <v>350849</v>
      </c>
      <c r="K201" s="30">
        <f t="shared" si="2"/>
        <v>0.70625000000000004</v>
      </c>
      <c r="L201" s="49"/>
    </row>
    <row r="202" spans="1:12" ht="15.75">
      <c r="A202" s="8">
        <v>192</v>
      </c>
      <c r="B202" s="25" t="s">
        <v>212</v>
      </c>
      <c r="C202" s="15" t="s">
        <v>213</v>
      </c>
      <c r="D202" s="37">
        <v>7057</v>
      </c>
      <c r="E202" s="26">
        <v>27</v>
      </c>
      <c r="F202" s="29">
        <v>60240</v>
      </c>
      <c r="G202" s="37">
        <v>198836</v>
      </c>
      <c r="H202" s="26">
        <v>271635</v>
      </c>
      <c r="I202" s="29">
        <v>344434</v>
      </c>
      <c r="J202" s="37">
        <v>417233</v>
      </c>
      <c r="K202" s="30">
        <f t="shared" si="2"/>
        <v>0.69722222222222219</v>
      </c>
      <c r="L202" s="49"/>
    </row>
    <row r="203" spans="1:12" ht="15.75">
      <c r="A203" s="8">
        <v>193</v>
      </c>
      <c r="B203" s="25" t="s">
        <v>212</v>
      </c>
      <c r="C203" s="15" t="s">
        <v>214</v>
      </c>
      <c r="D203" s="37">
        <v>8531</v>
      </c>
      <c r="E203" s="29">
        <v>22</v>
      </c>
      <c r="F203" s="29">
        <v>29760.000000000004</v>
      </c>
      <c r="G203" s="37">
        <v>201886</v>
      </c>
      <c r="H203" s="29">
        <v>275462</v>
      </c>
      <c r="I203" s="29">
        <v>349038</v>
      </c>
      <c r="J203" s="37">
        <v>422614</v>
      </c>
      <c r="K203" s="30">
        <f t="shared" si="2"/>
        <v>0.3444444444444445</v>
      </c>
      <c r="L203" s="49"/>
    </row>
    <row r="204" spans="1:12" ht="15.75">
      <c r="A204" s="8">
        <v>194</v>
      </c>
      <c r="B204" s="25" t="s">
        <v>215</v>
      </c>
      <c r="C204" s="15" t="s">
        <v>216</v>
      </c>
      <c r="D204" s="37">
        <v>1564</v>
      </c>
      <c r="E204" s="26">
        <v>26</v>
      </c>
      <c r="F204" s="29">
        <v>113500</v>
      </c>
      <c r="G204" s="37">
        <v>193591</v>
      </c>
      <c r="H204" s="26">
        <v>265797</v>
      </c>
      <c r="I204" s="29">
        <v>338003</v>
      </c>
      <c r="J204" s="37">
        <v>410209</v>
      </c>
      <c r="K204" s="30">
        <f t="shared" ref="K204:K209" si="3">F204/86400</f>
        <v>1.3136574074074074</v>
      </c>
      <c r="L204" s="49"/>
    </row>
    <row r="205" spans="1:12" ht="15.75">
      <c r="A205" s="8">
        <v>195</v>
      </c>
      <c r="B205" s="21" t="s">
        <v>215</v>
      </c>
      <c r="C205" s="20" t="s">
        <v>16</v>
      </c>
      <c r="D205" s="37">
        <f t="array" ref="D205">[1]!'!Export Worksheet!R128C3'</f>
        <v>6304</v>
      </c>
      <c r="E205" s="26">
        <v>27</v>
      </c>
      <c r="F205" s="29">
        <v>96300.000000000015</v>
      </c>
      <c r="G205" s="37">
        <v>188683</v>
      </c>
      <c r="H205" s="26">
        <v>257858</v>
      </c>
      <c r="I205" s="29">
        <v>327033</v>
      </c>
      <c r="J205" s="37">
        <v>396208</v>
      </c>
      <c r="K205" s="30">
        <f t="shared" si="3"/>
        <v>1.1145833333333335</v>
      </c>
      <c r="L205" s="49"/>
    </row>
    <row r="206" spans="1:12" ht="15.75">
      <c r="A206" s="8">
        <v>196</v>
      </c>
      <c r="B206" s="21" t="s">
        <v>217</v>
      </c>
      <c r="C206" s="20" t="s">
        <v>16</v>
      </c>
      <c r="D206" s="37">
        <f t="array" ref="D206">[1]!'!Export Worksheet!R109C3'</f>
        <v>9747</v>
      </c>
      <c r="E206" s="26">
        <v>29</v>
      </c>
      <c r="F206" s="29">
        <v>129600</v>
      </c>
      <c r="G206" s="37">
        <v>202169.33333333299</v>
      </c>
      <c r="H206" s="26">
        <v>275552.83333333302</v>
      </c>
      <c r="I206" s="29">
        <v>348936.33333333302</v>
      </c>
      <c r="J206" s="37">
        <v>422319.83333333302</v>
      </c>
      <c r="K206" s="30">
        <f t="shared" si="3"/>
        <v>1.5</v>
      </c>
      <c r="L206" s="49"/>
    </row>
    <row r="207" spans="1:12" ht="15.75">
      <c r="A207" s="8">
        <v>197</v>
      </c>
      <c r="B207" s="21" t="s">
        <v>217</v>
      </c>
      <c r="C207" s="20" t="s">
        <v>20</v>
      </c>
      <c r="D207" s="37">
        <f t="array" ref="D207">[1]!'!Export Worksheet!R100C3'</f>
        <v>1040</v>
      </c>
      <c r="E207" s="26">
        <v>26</v>
      </c>
      <c r="F207" s="29">
        <v>58200.000000000007</v>
      </c>
      <c r="G207" s="37">
        <v>128169.33333333299</v>
      </c>
      <c r="H207" s="26">
        <v>175989.83333333299</v>
      </c>
      <c r="I207" s="29">
        <v>223810.33333333299</v>
      </c>
      <c r="J207" s="37">
        <v>271630.83333333302</v>
      </c>
      <c r="K207" s="30">
        <f t="shared" si="3"/>
        <v>0.67361111111111116</v>
      </c>
      <c r="L207" s="49"/>
    </row>
    <row r="208" spans="1:12" ht="15.75">
      <c r="A208" s="8">
        <v>198</v>
      </c>
      <c r="B208" s="21" t="s">
        <v>217</v>
      </c>
      <c r="C208" s="20" t="s">
        <v>218</v>
      </c>
      <c r="D208" s="37">
        <v>7049</v>
      </c>
      <c r="E208" s="26">
        <v>29</v>
      </c>
      <c r="F208" s="29">
        <v>72300</v>
      </c>
      <c r="G208" s="37">
        <v>161742.33333333299</v>
      </c>
      <c r="H208" s="26">
        <v>220640.33333333299</v>
      </c>
      <c r="I208" s="29">
        <v>279538.33333333302</v>
      </c>
      <c r="J208" s="37">
        <v>338436.33333333302</v>
      </c>
      <c r="K208" s="30">
        <f t="shared" si="3"/>
        <v>0.83680555555555558</v>
      </c>
      <c r="L208" s="49"/>
    </row>
    <row r="209" spans="1:12" ht="15.75">
      <c r="A209" s="8">
        <v>199</v>
      </c>
      <c r="B209" s="21" t="s">
        <v>217</v>
      </c>
      <c r="C209" s="20" t="s">
        <v>219</v>
      </c>
      <c r="D209" s="37">
        <v>8077</v>
      </c>
      <c r="E209" s="26">
        <v>20</v>
      </c>
      <c r="F209" s="29">
        <v>96000</v>
      </c>
      <c r="G209" s="37">
        <v>180697.66666666701</v>
      </c>
      <c r="H209" s="26">
        <v>246463.16666666701</v>
      </c>
      <c r="I209" s="29">
        <v>312228.66666666698</v>
      </c>
      <c r="J209" s="37">
        <v>377994.16666666698</v>
      </c>
      <c r="K209" s="30">
        <f t="shared" si="3"/>
        <v>1.1111111111111112</v>
      </c>
      <c r="L209" s="49"/>
    </row>
    <row r="210" spans="1:12" ht="16.5" thickBot="1">
      <c r="A210" s="52" t="s">
        <v>220</v>
      </c>
      <c r="B210" s="53"/>
      <c r="C210" s="53"/>
      <c r="D210" s="41">
        <f>SUM(D11:D209)</f>
        <v>838565</v>
      </c>
      <c r="E210" s="46"/>
      <c r="F210" s="46"/>
      <c r="G210" s="41">
        <f t="shared" ref="G210" si="4">SUM(G11:G209)</f>
        <v>18979468</v>
      </c>
      <c r="H210" s="46"/>
      <c r="I210" s="46"/>
      <c r="J210" s="41">
        <f t="shared" ref="J210" si="5">SUM(J11:J209)</f>
        <v>39707782.000000007</v>
      </c>
    </row>
    <row r="215" spans="1:12">
      <c r="C215" t="s">
        <v>308</v>
      </c>
    </row>
    <row r="219" spans="1:12">
      <c r="E219" t="s">
        <v>309</v>
      </c>
    </row>
  </sheetData>
  <autoFilter ref="A10:F210"/>
  <mergeCells count="4">
    <mergeCell ref="A1:F1"/>
    <mergeCell ref="A2:F2"/>
    <mergeCell ref="A3:F3"/>
    <mergeCell ref="A210:C210"/>
  </mergeCells>
  <pageMargins left="0.7" right="0.7" top="0.75" bottom="0.75" header="0.3" footer="0.3"/>
  <pageSetup scale="57" orientation="portrait" r:id="rId1"/>
  <colBreaks count="2" manualBreakCount="2">
    <brk id="13" max="209" man="1"/>
    <brk id="14" max="2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50" t="s">
        <v>0</v>
      </c>
      <c r="B1" s="50"/>
      <c r="C1" s="50"/>
      <c r="D1" s="50"/>
      <c r="E1" s="50"/>
      <c r="F1" s="50"/>
    </row>
    <row r="2" spans="1:6">
      <c r="A2" s="51" t="s">
        <v>1</v>
      </c>
      <c r="B2" s="51"/>
      <c r="C2" s="51"/>
      <c r="D2" s="51"/>
      <c r="E2" s="51"/>
      <c r="F2" s="51"/>
    </row>
    <row r="3" spans="1:6">
      <c r="A3" s="50" t="s">
        <v>2</v>
      </c>
      <c r="B3" s="50"/>
      <c r="C3" s="50"/>
      <c r="D3" s="50"/>
      <c r="E3" s="50"/>
      <c r="F3" s="50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232</v>
      </c>
      <c r="F13" s="11" t="s">
        <v>233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234</v>
      </c>
      <c r="F14" s="11" t="s">
        <v>235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236</v>
      </c>
      <c r="F15" s="11" t="s">
        <v>237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238</v>
      </c>
      <c r="F16" s="11" t="s">
        <v>239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240</v>
      </c>
      <c r="F17" s="11" t="s">
        <v>241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242</v>
      </c>
      <c r="F18" s="11" t="s">
        <v>243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240</v>
      </c>
      <c r="F19" s="11" t="s">
        <v>231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244</v>
      </c>
      <c r="F20" s="11" t="s">
        <v>245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246</v>
      </c>
      <c r="F21" s="11" t="s">
        <v>247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248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240</v>
      </c>
      <c r="F23" s="11" t="s">
        <v>249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238</v>
      </c>
      <c r="F24" s="11" t="s">
        <v>230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240</v>
      </c>
      <c r="F25" s="11" t="s">
        <v>250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242</v>
      </c>
      <c r="F26" s="11" t="s">
        <v>251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246</v>
      </c>
      <c r="F27" s="11" t="s">
        <v>252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253</v>
      </c>
      <c r="F28" s="11" t="s">
        <v>254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238</v>
      </c>
      <c r="F29" s="11" t="s">
        <v>255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238</v>
      </c>
      <c r="F30" s="11" t="s">
        <v>256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257</v>
      </c>
      <c r="F31" s="11" t="s">
        <v>258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259</v>
      </c>
      <c r="F32" s="11" t="s">
        <v>260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250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238</v>
      </c>
      <c r="F34" s="11" t="s">
        <v>261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262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263</v>
      </c>
      <c r="F36" s="11" t="s">
        <v>264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236</v>
      </c>
      <c r="F37" s="11" t="s">
        <v>265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266</v>
      </c>
      <c r="F38" s="11" t="s">
        <v>267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268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269</v>
      </c>
      <c r="F40" s="11" t="s">
        <v>270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271</v>
      </c>
      <c r="F41" s="11" t="s">
        <v>272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271</v>
      </c>
      <c r="F42" s="11" t="s">
        <v>273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274</v>
      </c>
      <c r="F43" s="11" t="s">
        <v>275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242</v>
      </c>
      <c r="F44" s="24" t="s">
        <v>276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246</v>
      </c>
      <c r="F45" s="11" t="s">
        <v>277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278</v>
      </c>
      <c r="F46" s="11" t="s">
        <v>279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280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281</v>
      </c>
      <c r="F48" s="11" t="s">
        <v>282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283</v>
      </c>
      <c r="F49" s="11" t="s">
        <v>284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278</v>
      </c>
      <c r="F50" s="11" t="s">
        <v>285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238</v>
      </c>
      <c r="F51" s="11" t="s">
        <v>286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244</v>
      </c>
      <c r="F52" s="11" t="s">
        <v>305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278</v>
      </c>
      <c r="F53" s="11" t="s">
        <v>287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288</v>
      </c>
      <c r="F54" s="11" t="s">
        <v>289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292</v>
      </c>
      <c r="F55" s="11" t="s">
        <v>293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290</v>
      </c>
      <c r="F56" s="11" t="s">
        <v>291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278</v>
      </c>
      <c r="F57" s="11" t="s">
        <v>294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295</v>
      </c>
      <c r="F58" s="11" t="s">
        <v>296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297</v>
      </c>
      <c r="F59" s="11" t="s">
        <v>298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242</v>
      </c>
      <c r="F60" s="11" t="s">
        <v>299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303</v>
      </c>
      <c r="F61" s="11" t="s">
        <v>304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301</v>
      </c>
      <c r="F62" s="11" t="s">
        <v>302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300</v>
      </c>
      <c r="F63" s="11" t="s">
        <v>230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50" t="s">
        <v>0</v>
      </c>
      <c r="B1" s="50"/>
      <c r="C1" s="50"/>
      <c r="D1" s="50"/>
      <c r="E1" s="50"/>
      <c r="F1" s="50"/>
    </row>
    <row r="2" spans="1:6">
      <c r="A2" s="51" t="s">
        <v>1</v>
      </c>
      <c r="B2" s="51"/>
      <c r="C2" s="51"/>
      <c r="D2" s="51"/>
      <c r="E2" s="51"/>
      <c r="F2" s="51"/>
    </row>
    <row r="3" spans="1:6">
      <c r="A3" s="50" t="s">
        <v>2</v>
      </c>
      <c r="B3" s="50"/>
      <c r="C3" s="50"/>
      <c r="D3" s="50"/>
      <c r="E3" s="50"/>
      <c r="F3" s="50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52" t="s">
        <v>220</v>
      </c>
      <c r="B210" s="53"/>
      <c r="C210" s="53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2023-11-02T07:28:05Z</dcterms:modified>
</cp:coreProperties>
</file>